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gana-grazziotin\Desktop\"/>
    </mc:Choice>
  </mc:AlternateContent>
  <bookViews>
    <workbookView xWindow="0" yWindow="0" windowWidth="16170" windowHeight="6060" tabRatio="500"/>
  </bookViews>
  <sheets>
    <sheet name="2022, 2023, 2024 e 2025" sheetId="2" r:id="rId1"/>
  </sheets>
  <definedNames>
    <definedName name="_xlnm.Print_Area" localSheetId="0">'2022, 2023, 2024 e 2025'!$A$1:$K$44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9" i="2" l="1"/>
  <c r="H50" i="2"/>
  <c r="D49" i="2"/>
  <c r="D48" i="2"/>
  <c r="D50" i="2"/>
  <c r="D47" i="2"/>
  <c r="H48" i="2"/>
  <c r="H47" i="2"/>
</calcChain>
</file>

<file path=xl/sharedStrings.xml><?xml version="1.0" encoding="utf-8"?>
<sst xmlns="http://schemas.openxmlformats.org/spreadsheetml/2006/main" count="171" uniqueCount="114">
  <si>
    <r>
      <rPr>
        <b/>
        <sz val="20"/>
        <color rgb="FF000000"/>
        <rFont val="Calibri"/>
      </rPr>
      <t xml:space="preserve">Planejamento Estratégico FASE 2022-2026
</t>
    </r>
    <r>
      <rPr>
        <sz val="14"/>
        <color rgb="FF000000"/>
        <rFont val="Calibri"/>
      </rPr>
      <t xml:space="preserve">Projetos e Indicadores Institucionais </t>
    </r>
  </si>
  <si>
    <r>
      <rPr>
        <b/>
        <sz val="14"/>
        <rFont val="Agency FB"/>
        <family val="2"/>
        <charset val="1"/>
      </rPr>
      <t xml:space="preserve">Perspectiva: Sociedade              </t>
    </r>
    <r>
      <rPr>
        <b/>
        <sz val="8"/>
        <rFont val="Agency FB"/>
        <family val="2"/>
        <charset val="1"/>
      </rPr>
      <t xml:space="preserve">                                    </t>
    </r>
  </si>
  <si>
    <t>Objetivo Estratégico</t>
  </si>
  <si>
    <t>Descrição do Objetivo
Iniciativas/Projetos</t>
  </si>
  <si>
    <t>Indicador</t>
  </si>
  <si>
    <t>Responsável</t>
  </si>
  <si>
    <t>Meta 2022</t>
  </si>
  <si>
    <t>Realizado 2022</t>
  </si>
  <si>
    <t>Meta 2023</t>
  </si>
  <si>
    <t>Realizado 2023</t>
  </si>
  <si>
    <t>Meta 2024</t>
  </si>
  <si>
    <t>Realizado 2024</t>
  </si>
  <si>
    <t>Meta 2025</t>
  </si>
  <si>
    <t>Realizado 2025</t>
  </si>
  <si>
    <t>Visão - Até 2026, ampliar as possibilidades dos(as) socioeducandos(as) alcançarem os objetivos da medida socioeducativa de forma humanizada.</t>
  </si>
  <si>
    <r>
      <rPr>
        <sz val="10"/>
        <color rgb="FF000000"/>
        <rFont val="Calibri"/>
      </rPr>
      <t xml:space="preserve">Apesar da FASE almejar o desejo de alcançar a visão descrita
acima, foi percebido pelos elaboradores do planejamento a necessidade de
detalhar a mesma em sete Eixos direcionadores para alcance do resultado.
Educação
• Profissionalização
• Saúde
• Cultura, esporte
• Espiritualidade
• Família
• Segurança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 xml:space="preserve">Adequação da Semiliberdade. </t>
    </r>
    <r>
      <rPr>
        <b/>
        <sz val="10"/>
        <color rgb="FF000000"/>
        <rFont val="Calibri"/>
      </rPr>
      <t xml:space="preserve">(Não iniciado)
</t>
    </r>
    <r>
      <rPr>
        <sz val="10"/>
        <color rgb="FF000000"/>
        <rFont val="Calibri"/>
      </rPr>
      <t xml:space="preserve">Promover Educação em Saúde nos Centros de Atendimentos Socieducativos. </t>
    </r>
    <r>
      <rPr>
        <b/>
        <sz val="10"/>
        <color rgb="FF000000"/>
        <rFont val="Calibri"/>
      </rPr>
      <t xml:space="preserve">(Concluído em 2022)
</t>
    </r>
    <r>
      <rPr>
        <sz val="10"/>
        <color rgb="FF000000"/>
        <rFont val="Calibri"/>
      </rPr>
      <t xml:space="preserve">Laboratórios de Robótica na FASE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Qualificação da Profissionalização na FASE
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>Abrigos de visitas construídos em Porto Alegre, Caxias do Sul e Uruguaiana.</t>
    </r>
    <r>
      <rPr>
        <b/>
        <sz val="10"/>
        <color rgb="FF000000"/>
        <rFont val="Calibri"/>
      </rPr>
      <t xml:space="preserve"> (Em Andamento)
</t>
    </r>
  </si>
  <si>
    <t>V.1 - Reingresso</t>
  </si>
  <si>
    <t>AIG</t>
  </si>
  <si>
    <t>V.2.1 - Educação - Progresso Escolar dos Adolescentes no Ensino Fundamental.</t>
  </si>
  <si>
    <t>DSE/NESC</t>
  </si>
  <si>
    <t>2 totalidades</t>
  </si>
  <si>
    <t>2.71 totalidades</t>
  </si>
  <si>
    <t>V.2.2 - Educação - Progresso Escolar dos Adolescentes no Ensino Médio.</t>
  </si>
  <si>
    <t>1 avanço</t>
  </si>
  <si>
    <t>1.96 avanço</t>
  </si>
  <si>
    <t>V.3.1 - Profissionalização - Internação - Taxa de adolescentes em cursos profissionalizantes</t>
  </si>
  <si>
    <t>DSE/CP</t>
  </si>
  <si>
    <t>V.3.2 - Profissionalização - IP - Taxa de adolescentes participantes de oficinas de preparação para o trabalho</t>
  </si>
  <si>
    <t>*65,05%
*Obs: Média das aferições de set a dez2022</t>
  </si>
  <si>
    <t>V.3.3 - Profissionalização - Semiliberdade - Taxa de adolescentes matriculados/participantes em cursos de profissionalização</t>
  </si>
  <si>
    <t>V.4 - Saúde - número de palestras ou oficinas em saúde</t>
  </si>
  <si>
    <t>DSE/CS</t>
  </si>
  <si>
    <t>108 palestras/oficinas</t>
  </si>
  <si>
    <t>V.5.1 - Cultura - número de atividades ofertadas</t>
  </si>
  <si>
    <t>DSE/NELCE</t>
  </si>
  <si>
    <t>624 atividades culturais</t>
  </si>
  <si>
    <t>V.5.2 - Esporte - número de atividades ofertadas</t>
  </si>
  <si>
    <t>624 atividades de esportivas</t>
  </si>
  <si>
    <t xml:space="preserve">	V.6 - Espiritualidade - número de atividades ofertadas</t>
  </si>
  <si>
    <t>624 atividades religiosidade/espiritualidade</t>
  </si>
  <si>
    <t>V.7 - Família – % de Famílias Encaminhadas para a Rede com base nas que necessitam atendimento (PIA Egresso ou PIA)</t>
  </si>
  <si>
    <t>DSE/NAEPR</t>
  </si>
  <si>
    <t>V.8.1 - Segurança - Quantidade de Ocorrências Graves nos Centros de Atendimento</t>
  </si>
  <si>
    <t>DSE/NSEG</t>
  </si>
  <si>
    <t>15 ocorrências graves</t>
  </si>
  <si>
    <t xml:space="preserve">	V.8.2 - Segurança - Relatório de Eventos enviados ao Núcleo de Segurança</t>
  </si>
  <si>
    <t>NI</t>
  </si>
  <si>
    <t>Perspectiva: Processos Internos</t>
  </si>
  <si>
    <t>Iniciativas/Projetos</t>
  </si>
  <si>
    <t>OE.1 - Otimizar os processos internos para eficiência dos fluxos de trabalho e integração entre as áreas</t>
  </si>
  <si>
    <r>
      <rPr>
        <sz val="10"/>
        <color rgb="FF000000"/>
        <rFont val="Calibri"/>
      </rPr>
      <t xml:space="preserve">O aprimoramento dos fluxos de trabalho é fundamental para apoiar a atividade-fim
da FASE, efetivar a implantação de melhorias nos processos de trabalho, tornará os serviços
mais céleres, eliminando o retrabalho com vistas ao aumento da produtividade na fundação. 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 xml:space="preserve">Manualização dos Procedimentos Internos da Coordenação Administrativa de Pessoal. 
</t>
    </r>
    <r>
      <rPr>
        <b/>
        <sz val="10"/>
        <color rgb="FF000000"/>
        <rFont val="Calibri"/>
      </rPr>
      <t xml:space="preserve">(Concluído 2022)
</t>
    </r>
    <r>
      <rPr>
        <sz val="10"/>
        <color rgb="FF000000"/>
        <rFont val="Calibri"/>
      </rPr>
      <t xml:space="preserve">Central Reguladora de Vagas-CRV. </t>
    </r>
    <r>
      <rPr>
        <b/>
        <sz val="10"/>
        <color rgb="FF000000"/>
        <rFont val="Calibri"/>
      </rPr>
      <t xml:space="preserve">(Concluído em 2022)
</t>
    </r>
    <r>
      <rPr>
        <sz val="10"/>
        <color rgb="FF000000"/>
        <rFont val="Calibri"/>
      </rPr>
      <t xml:space="preserve">Resolução e planos Teletrabalho na FASE.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
</t>
    </r>
  </si>
  <si>
    <r>
      <rPr>
        <sz val="10"/>
        <color rgb="FF000000"/>
        <rFont val="Calibri"/>
      </rPr>
      <t xml:space="preserve">OE.1.1 - DSE - % de macroprocessos auditados
</t>
    </r>
    <r>
      <rPr>
        <b/>
        <sz val="10"/>
        <color rgb="FF000000"/>
        <rFont val="Calibri"/>
      </rPr>
      <t>( construção para 2023)</t>
    </r>
    <r>
      <rPr>
        <sz val="10"/>
        <color rgb="FF000000"/>
        <rFont val="Calibri"/>
      </rPr>
      <t>Auditoria dos macroprocessos organizacionais – diagnóstico do que já está documentado e do que não está sendo cumprido.</t>
    </r>
  </si>
  <si>
    <t>Controladoria/DSE</t>
  </si>
  <si>
    <t>Não há</t>
  </si>
  <si>
    <r>
      <rPr>
        <sz val="10"/>
        <color rgb="FF000000"/>
        <rFont val="Calibri"/>
      </rPr>
      <t xml:space="preserve">OE.1.2 - DA - % de macroprocessos auditados
</t>
    </r>
    <r>
      <rPr>
        <b/>
        <sz val="10"/>
        <color rgb="FF000000"/>
        <rFont val="Calibri"/>
      </rPr>
      <t>( construção para 2023)</t>
    </r>
    <r>
      <rPr>
        <sz val="10"/>
        <color rgb="FF000000"/>
        <rFont val="Calibri"/>
      </rPr>
      <t>Auditoria dos macroprocessos organizacionais – diagnóstico do que já está documentado e do que não está sendo cumprido.</t>
    </r>
  </si>
  <si>
    <t>Controladoria/DA</t>
  </si>
  <si>
    <r>
      <rPr>
        <sz val="10"/>
        <color rgb="FF000000"/>
        <rFont val="Calibri"/>
      </rPr>
      <t xml:space="preserve">OE.1.3 - DQPC - % de macroprocessos auditados
</t>
    </r>
    <r>
      <rPr>
        <b/>
        <sz val="10"/>
        <color rgb="FF000000"/>
        <rFont val="Calibri"/>
      </rPr>
      <t>( construção para 2023)</t>
    </r>
    <r>
      <rPr>
        <sz val="10"/>
        <color rgb="FF000000"/>
        <rFont val="Calibri"/>
      </rPr>
      <t>Auditoria dos macroprocessos organizacionais – diagnóstico do que já está documentado e do que não está sendo cumprido.</t>
    </r>
  </si>
  <si>
    <t>Controladoria/DQPC</t>
  </si>
  <si>
    <t>OE.1.4 - Taxa de adolescentes desligados com PIA Egresso elaborado (somente considerar os PIAs com círculos de compromisso)</t>
  </si>
  <si>
    <t>87,3%</t>
  </si>
  <si>
    <t>OE.2 - Divulgar a socioeducação e o papel da FASE para a sociedade.</t>
  </si>
  <si>
    <r>
      <rPr>
        <sz val="10"/>
        <color rgb="FF000000"/>
        <rFont val="Calibri"/>
      </rPr>
      <t xml:space="preserve">É importante para o sucesso dos resultados planejados pela FASE que a sociedade, de forma geral, entenda, concorde e colabore com os princípios da socioeducação.
Portanto, faz parte da estratégia difundir para a sociedade os conceitos da socioeducação, o papel dos atores da rede de atendimento. Buscar o reconhecimento e apoio da sociedade contribui para fortalecer a imagem institucional da FASE.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>Adequação do Video Institucional</t>
    </r>
    <r>
      <rPr>
        <b/>
        <sz val="10"/>
        <color rgb="FF000000"/>
        <rFont val="Calibri"/>
      </rPr>
      <t xml:space="preserve"> (Concluído em 2022)
</t>
    </r>
    <r>
      <rPr>
        <sz val="10"/>
        <color rgb="FF000000"/>
        <rFont val="Calibri"/>
      </rPr>
      <t>Seminários.</t>
    </r>
    <r>
      <rPr>
        <b/>
        <sz val="10"/>
        <color rgb="FF000000"/>
        <rFont val="Calibri"/>
      </rPr>
      <t xml:space="preserve"> (Concluído em 2022)</t>
    </r>
  </si>
  <si>
    <t>OE.2.1 - Percentual de inserções positivas na mídia</t>
  </si>
  <si>
    <t>ACS</t>
  </si>
  <si>
    <t>OE.3 - Articular o engajamento dos agentes do sistema de garantia de direitos no processo de socioeducação.</t>
  </si>
  <si>
    <t>A operação da FASE é fortemente afetada por decisões tomadas por outras
instituições, fora de seu controle direto – como por exemplo, o Judiciário. É preciso
que os atores envolvidos no sistema de socioeducação estejam alinhados quanto
aos conceitos e práticas, para que as demandas por resultados e as entradas do
sistema (ingresso de adolescentes) estejam compatíveis.
Este objetivo Inclui multiplicar as parcerias governamentais e não governamentais,
desenvolvendo ações conjuntas na busca da ressocialização dos adolescentes.</t>
  </si>
  <si>
    <t xml:space="preserve">	OE.3.1 - Ato Infracional sem grave ameaça à pessoa</t>
  </si>
  <si>
    <t>OE.3.2 - Porcentagem % de Lotação dos Centros de Atendimento – INTERNAÇÃO</t>
  </si>
  <si>
    <t>OE.3.3 - Porcentagem % de Lotação dos Centros de Atendimento - SEMILIBERDADE</t>
  </si>
  <si>
    <t>OE.3.4 - % de Reingresso dos(as) desligados de Internação Provisório(IP)</t>
  </si>
  <si>
    <t>OE.4 -Promover processos e práticas ASG (Ambiental-Social-Governança) que tragam benefícios para a Fundação e suas partes interessadas.</t>
  </si>
  <si>
    <r>
      <rPr>
        <sz val="10"/>
        <color rgb="FF000000"/>
        <rFont val="Calibri"/>
      </rPr>
      <t xml:space="preserve">A sigla ASG representa a abreviação dos termos “ambiental, social e governança” – e, refere-se ao conjunto de práticas empresariais que consideram em seu contexto fatores ambientais, sociais e de governança, com vistas ao alcance da sustentabilidade a longo prazo. Nos últimos anos tem se tornado cada vez mais relevante que a instituição se adeque às políticas e práticas relacionadas à ASG, tal adequação fortalece a imagem da instituição perante a opinião pública e de seus colaboradores. Afinal, sustentabilidade não inclui apenas a pauta ambiental. Temas relacionados ao meio ambiente e preservação de recursos naturais, são importantes, mas existem outras necessidades tão urgentes quanto esta, como as desigualdades – sociais, raciais e de gênero – que têm demandado ações das instituições para que avancem na promoção de práticas de diversidade, equidade e inclusão. Acreditamos que com a inclusão destes temas contribuímos conjuntamente com o planeta e com as pessoas.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 xml:space="preserve">Acessibilidade Elevador Prédio Sede Administrativa. 
</t>
    </r>
    <r>
      <rPr>
        <b/>
        <sz val="10"/>
        <color rgb="FF000000"/>
        <rFont val="Calibri"/>
      </rPr>
      <t xml:space="preserve">(Não iniciado)
</t>
    </r>
    <r>
      <rPr>
        <sz val="10"/>
        <color rgb="FF000000"/>
        <rFont val="Calibri"/>
      </rPr>
      <t xml:space="preserve">Ação intervenção "Vamos Conversar sobre Assédio Moral? </t>
    </r>
    <r>
      <rPr>
        <b/>
        <sz val="10"/>
        <color rgb="FF000000"/>
        <rFont val="Calibri"/>
      </rPr>
      <t xml:space="preserve">(Cancelado/substituído pelo Acompanhamento Funcional)
</t>
    </r>
    <r>
      <rPr>
        <sz val="10"/>
        <color rgb="FF000000"/>
        <rFont val="Calibri"/>
      </rPr>
      <t>Ações GT Resíduos FASE.</t>
    </r>
    <r>
      <rPr>
        <b/>
        <sz val="10"/>
        <color rgb="FF000000"/>
        <rFont val="Calibri"/>
      </rPr>
      <t xml:space="preserve"> (Em Andamento)
</t>
    </r>
  </si>
  <si>
    <t xml:space="preserve">	OE.4.1 - Número de palestras de sensibilização sobre o tema (ASG) de Meio Ambiente- Social-Governança</t>
  </si>
  <si>
    <t>DQPC/CFP</t>
  </si>
  <si>
    <t xml:space="preserve">	OE.4.4 - Número de Denúncias Registradas na FASE</t>
  </si>
  <si>
    <t>AIG/ACS</t>
  </si>
  <si>
    <t>Perspectiva: Recursos Viabilizadores</t>
  </si>
  <si>
    <t>OE.5 - Garantir a qualificação e acompanhamento dos profissionais de forma abrangente e permanente para atender as competências específicas</t>
  </si>
  <si>
    <r>
      <rPr>
        <sz val="10"/>
        <color rgb="FF000000"/>
        <rFont val="Calibri"/>
      </rPr>
      <t xml:space="preserve">Proporcionar e estimular a capacitação dos servidores, continuamente, a fim de aperfeiçoar a prestação do serviço. Melhorar a qualidade dos serviços na FASE é característica essencial a ser perseguida através de uma força trabalho motivada, comprometida e alinhada aos objetivos institucionais. Capacitar os empregados públicos nos temas de abrangência relativos às áreas de atuação descritas no Plano de Empregos, Funções e Salários da FASE.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 xml:space="preserve">Grupo de Pronto Emprego.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Aperfeiçoamento do Plano Pedagógico do Centro de Formação.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Projeto Acompanhamento Sociofuncional. 
</t>
    </r>
    <r>
      <rPr>
        <b/>
        <sz val="10"/>
        <color rgb="FF000000"/>
        <rFont val="Calibri"/>
      </rPr>
      <t xml:space="preserve">(Concluído em 2022)
</t>
    </r>
    <r>
      <rPr>
        <sz val="10"/>
        <color rgb="FF000000"/>
        <rFont val="Calibri"/>
      </rPr>
      <t xml:space="preserve">Boas Práticas com Escuta Atenta através de Rodas de Conversa. </t>
    </r>
    <r>
      <rPr>
        <b/>
        <sz val="10"/>
        <color rgb="FF000000"/>
        <rFont val="Calibri"/>
      </rPr>
      <t xml:space="preserve">(Concluído 2022)
</t>
    </r>
    <r>
      <rPr>
        <sz val="10"/>
        <color rgb="FF000000"/>
        <rFont val="Calibri"/>
      </rPr>
      <t xml:space="preserve">Desenvolvimento Humano: Práticas Integrativas II. </t>
    </r>
    <r>
      <rPr>
        <b/>
        <sz val="10"/>
        <color rgb="FF000000"/>
        <rFont val="Calibri"/>
      </rPr>
      <t>(Concluído em 2022)</t>
    </r>
  </si>
  <si>
    <t xml:space="preserve">	OE.5.1 - Percentual de servidores com total de capacitações internas somando mais de 40 horas no ano</t>
  </si>
  <si>
    <t>OE.5.2 - Índice de afastamento por questões de saúde dos funcionários</t>
  </si>
  <si>
    <t>DQPC/SEESMT</t>
  </si>
  <si>
    <t>OE.5.3 - Índice Geral da Avaliação de Desempenho dos Servidores</t>
  </si>
  <si>
    <t>OE.6 - Promover o bem estar e segurança por meio da adequação do ambiente físico dos espaços da fundação</t>
  </si>
  <si>
    <r>
      <rPr>
        <sz val="10"/>
        <color rgb="FF000000"/>
        <rFont val="Calibri"/>
      </rPr>
      <t xml:space="preserve"> Os conceitos atuais de socioeducação – incluídos nas diretrizes do SINASE – colocam demandas para os espaços físicos de atendimento aos adolescentes. É preciso investir em obras/reformas que propiciem melhores condições de trabalho e adequação ao atendimento socioeducativo. Ao mesmo tempo é importante avaliar e promover um ambiente de trabalho agradável, visando o bem estar e a segurança de todos(as) as pessoas que ocupam estes espaços físicos.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>PPCI Unidades.</t>
    </r>
    <r>
      <rPr>
        <b/>
        <sz val="10"/>
        <color rgb="FF000000"/>
        <rFont val="Calibri"/>
      </rPr>
      <t xml:space="preserve"> (Em Andamento)
</t>
    </r>
    <r>
      <rPr>
        <sz val="10"/>
        <color rgb="FF000000"/>
        <rFont val="Calibri"/>
      </rPr>
      <t xml:space="preserve">Reforma banheiros Uru.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Reforma do CECONP.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Reforma do Telhado, rede elétrica, lógica e SPDA Sede Administrativa. </t>
    </r>
    <r>
      <rPr>
        <b/>
        <sz val="10"/>
        <color rgb="FF000000"/>
        <rFont val="Calibri"/>
      </rPr>
      <t xml:space="preserve">(Concluído 2022)
</t>
    </r>
    <r>
      <rPr>
        <sz val="10"/>
        <color rgb="FF000000"/>
        <rFont val="Calibri"/>
      </rPr>
      <t xml:space="preserve">	Qualificação das salas de vídeo audiências.
</t>
    </r>
    <r>
      <rPr>
        <b/>
        <sz val="10"/>
        <color rgb="FF000000"/>
        <rFont val="Calibri"/>
      </rPr>
      <t xml:space="preserve"> (Em Andamento)
</t>
    </r>
    <r>
      <rPr>
        <sz val="10"/>
        <color rgb="FF000000"/>
        <rFont val="Calibri"/>
      </rPr>
      <t xml:space="preserve">Pesquisa de Clima Organizacional. </t>
    </r>
    <r>
      <rPr>
        <b/>
        <sz val="10"/>
        <color rgb="FF000000"/>
        <rFont val="Calibri"/>
      </rPr>
      <t xml:space="preserve">(Em Andamento)
</t>
    </r>
  </si>
  <si>
    <t>OE.6.2 - Nível de investimento em adequações na estrutura física ao longo do ano - inclui o abrigo de visitas; Reforma CECONP e Telhado Sede (CEA).</t>
  </si>
  <si>
    <t>DA/CEA</t>
  </si>
  <si>
    <t xml:space="preserve">	% executado Construção CASE Osório</t>
  </si>
  <si>
    <t>% executado Construção CASE Santa Cruz</t>
  </si>
  <si>
    <t>% executado Construção CASE Viamão</t>
  </si>
  <si>
    <t>OE.7 - Aumentar o nível de maturidade de governança de TIC</t>
  </si>
  <si>
    <r>
      <rPr>
        <sz val="10"/>
        <color rgb="FF000000"/>
        <rFont val="Calibri"/>
      </rPr>
      <t xml:space="preserve">A TIC ( Tecnologia da Informação e Comunicação) é fundamental na transformação dos processos de trabalho e para o aprimoramento dos serviços prestados.
Os recursos de TIC englobam hardwere, softwere e pessoas. Nesse sentido, capacitar as pessoas, manter o parque tecnológico e a infraestrutura de redes atualizados, disponibilizar sistemas de informação com funcionalidades adequadas e elevar a TI na estrutura da organização(organograma) são elementos considerados fundamentais para elevar a maturidade de TIC na FASE.
</t>
    </r>
    <r>
      <rPr>
        <b/>
        <sz val="10"/>
        <color rgb="FF000000"/>
        <rFont val="Calibri"/>
      </rPr>
      <t xml:space="preserve">Projetos 2022:
</t>
    </r>
    <r>
      <rPr>
        <sz val="10"/>
        <color rgb="FF000000"/>
        <rFont val="Calibri"/>
      </rPr>
      <t xml:space="preserve">Desenvolvimento e implementação do Novo SRH da FASE. </t>
    </r>
    <r>
      <rPr>
        <b/>
        <sz val="10"/>
        <color rgb="FF000000"/>
        <rFont val="Calibri"/>
      </rPr>
      <t xml:space="preserve">(Em Andamento)
</t>
    </r>
    <r>
      <rPr>
        <sz val="10"/>
        <color rgb="FF000000"/>
        <rFont val="Calibri"/>
      </rPr>
      <t xml:space="preserve">Plano de TI. </t>
    </r>
    <r>
      <rPr>
        <b/>
        <sz val="10"/>
        <color rgb="FF000000"/>
        <rFont val="Calibri"/>
      </rPr>
      <t>(Em Andamento)</t>
    </r>
  </si>
  <si>
    <t>OE.7.1 - Nível de investimento em equipamentos (computadores, celulares, câmeras, caixas de som, microfone etc.)</t>
  </si>
  <si>
    <t>DA/CAS</t>
  </si>
  <si>
    <t>R$ 34.255,00</t>
  </si>
  <si>
    <t xml:space="preserve">	OE.7.2 - Nível de investimento em sistemas (Novo SRH-aberta área de teste para adequação RHE e Desenvolvimento do SAS)</t>
  </si>
  <si>
    <t xml:space="preserve">	OE.7.3 - Nível de satisfação do usuário</t>
  </si>
  <si>
    <t>OE.8 -Aumentar a capacidade de investimento com qualificação dos projetos e da disponibilidade orçamentária</t>
  </si>
  <si>
    <r>
      <rPr>
        <sz val="10"/>
        <color rgb="FF000000"/>
        <rFont val="Calibri"/>
      </rPr>
      <t xml:space="preserve">O orçamento dos setores da FASE, representado pela Planilha de Solicitação de
Orçamento Anual, deverá ser construído cogitando a vinculação dos objetivos, metas e projetos
deste planejamento estratégico. Também buscamos através deste objetivo incentivar e fomentar a
FASE na busca de fontes alternativas de recursos visando incrementar os investimentos
necessários ao desenvolvimento das transformações demandadas pela estratégia.
</t>
    </r>
    <r>
      <rPr>
        <b/>
        <sz val="10"/>
        <color rgb="FF000000"/>
        <rFont val="Calibri"/>
      </rPr>
      <t>Iniciativa:</t>
    </r>
    <r>
      <rPr>
        <sz val="10"/>
        <color rgb="FF000000"/>
        <rFont val="Calibri"/>
      </rPr>
      <t xml:space="preserve"> O plano de Formação Permanente deverá considerar necessidades de treinamento para: Gestão de projeto e capacitação de gestores.
</t>
    </r>
    <r>
      <rPr>
        <b/>
        <sz val="10"/>
        <color rgb="FF000000"/>
        <rFont val="Calibri"/>
      </rPr>
      <t>Iniciativa:</t>
    </r>
    <r>
      <rPr>
        <sz val="10"/>
        <color rgb="FF000000"/>
        <rFont val="Calibri"/>
      </rPr>
      <t xml:space="preserve">  A ação vinculada e este objetivo são as vinculadas ao GT projetos para captação recursos extra tesouro. Neste GT estão participantes da assessoria de Gestão e demais representantes das Diretorias que orientam e fometam a elaboração e apresentação de projetos para captar recursos extra tesouro.</t>
    </r>
  </si>
  <si>
    <t>OE.8.1 - Custo fixo</t>
  </si>
  <si>
    <t xml:space="preserve">	OE.8.2 - Recursos extra tesouro</t>
  </si>
  <si>
    <t>DA/CF</t>
  </si>
  <si>
    <t xml:space="preserve">	OE.8.3 - Execução financeira de projetos 
(extra tesouro)</t>
  </si>
  <si>
    <t>Critério</t>
  </si>
  <si>
    <t>Quantitativo</t>
  </si>
  <si>
    <t>%</t>
  </si>
  <si>
    <t>Total de projetos monitorados</t>
  </si>
  <si>
    <t>Total de Metas</t>
  </si>
  <si>
    <t>Total de Projetos Concluídos</t>
  </si>
  <si>
    <t>Total de Metas Atingidas</t>
  </si>
  <si>
    <t>Total de Projetos em Andamaneto</t>
  </si>
  <si>
    <t>Total de Metas Não Atingidas</t>
  </si>
  <si>
    <t>Total de Projetos Não Inicíados</t>
  </si>
  <si>
    <t>Total de Metas 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</si>
</sst>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$&quot;\ #,##0.00;[Red]\-&quot;R$&quot;\ #,##0.00"/>
    <numFmt numFmtId="165" formatCode="0.0"/>
    <numFmt numFmtId="166" formatCode="0.0%"/>
    <numFmt numFmtId="167" formatCode="_-[$R$-416]\ * #,##0.00_-;\-[$R$-416]\ * #,##0.00_-;_-[$R$-416]\ * &quot;-&quot;??_-;_-@_-"/>
    <numFmt numFmtId="168" formatCode="&quot;R$&quot;\ #,##0.00"/>
  </numFmts>
  <fonts count="24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4"/>
      <name val="Agency FB"/>
      <family val="2"/>
      <charset val="1"/>
    </font>
    <font>
      <b/>
      <sz val="12"/>
      <color rgb="FF000000"/>
      <name val="Calibri"/>
      <family val="2"/>
      <charset val="1"/>
    </font>
    <font>
      <b/>
      <sz val="8"/>
      <name val="Agency FB"/>
      <family val="2"/>
      <charset val="1"/>
    </font>
    <font>
      <b/>
      <sz val="12"/>
      <color rgb="FF00B0F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ED1C24"/>
      <name val="Calibri"/>
      <family val="2"/>
      <charset val="1"/>
    </font>
    <font>
      <sz val="11"/>
      <color rgb="FF00B050"/>
      <name val="Calibri"/>
      <family val="2"/>
      <charset val="1"/>
    </font>
    <font>
      <sz val="10"/>
      <color rgb="FFCE181E"/>
      <name val="Calibri"/>
      <family val="2"/>
      <charset val="1"/>
    </font>
    <font>
      <sz val="10"/>
      <color rgb="FFFFFF00"/>
      <name val="Calibri"/>
      <family val="2"/>
      <charset val="1"/>
    </font>
    <font>
      <sz val="10"/>
      <color rgb="FFEF413D"/>
      <name val="Calibri"/>
      <family val="2"/>
      <charset val="1"/>
    </font>
    <font>
      <b/>
      <sz val="10"/>
      <color rgb="FFFFFF00"/>
      <name val="Calibri"/>
      <family val="2"/>
      <charset val="1"/>
    </font>
    <font>
      <sz val="10"/>
      <color rgb="FF111111"/>
      <name val="Calibri"/>
      <family val="2"/>
      <charset val="1"/>
    </font>
    <font>
      <sz val="10"/>
      <color rgb="FF000000"/>
      <name val="Calibri"/>
    </font>
    <font>
      <b/>
      <sz val="10"/>
      <color rgb="FF000000"/>
      <name val="Calibri"/>
    </font>
    <font>
      <b/>
      <sz val="20"/>
      <color rgb="FF000000"/>
      <name val="Calibri"/>
    </font>
    <font>
      <sz val="14"/>
      <color rgb="FF000000"/>
      <name val="Calibri"/>
    </font>
    <font>
      <sz val="11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EBEFF5"/>
        <bgColor rgb="FFEDEDED"/>
      </patternFill>
    </fill>
    <fill>
      <patternFill patternType="solid">
        <fgColor rgb="FFFFFF00"/>
        <bgColor rgb="FFFFCC00"/>
      </patternFill>
    </fill>
    <fill>
      <patternFill patternType="solid">
        <fgColor rgb="FFF8FED8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B5E1F1"/>
        <bgColor rgb="FFBDD7EE"/>
      </patternFill>
    </fill>
    <fill>
      <patternFill patternType="solid">
        <fgColor rgb="FFB2B2B2"/>
        <bgColor rgb="FF9DC3E6"/>
      </patternFill>
    </fill>
    <fill>
      <patternFill patternType="solid">
        <fgColor rgb="FFE7E6E6"/>
        <bgColor rgb="FFEDEDED"/>
      </patternFill>
    </fill>
    <fill>
      <patternFill patternType="solid">
        <fgColor rgb="FFBDD7EE"/>
        <bgColor rgb="FFB5E1F1"/>
      </patternFill>
    </fill>
    <fill>
      <patternFill patternType="solid">
        <fgColor rgb="FFEDEDED"/>
        <bgColor rgb="FFEBEFF5"/>
      </patternFill>
    </fill>
    <fill>
      <patternFill patternType="solid">
        <fgColor rgb="FF9DC3E6"/>
        <bgColor rgb="FF93CDDD"/>
      </patternFill>
    </fill>
    <fill>
      <patternFill patternType="solid">
        <fgColor rgb="FF93CDDD"/>
        <bgColor rgb="FF9DC3E6"/>
      </patternFill>
    </fill>
    <fill>
      <patternFill patternType="solid">
        <fgColor rgb="FFCCFFFF"/>
        <bgColor rgb="FFEBEFF5"/>
      </patternFill>
    </fill>
    <fill>
      <patternFill patternType="solid">
        <fgColor rgb="FFD6DCE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1F497D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4" borderId="3" xfId="0" applyFont="1" applyFill="1" applyBorder="1" applyAlignment="1">
      <alignment horizontal="center"/>
    </xf>
    <xf numFmtId="0" fontId="0" fillId="7" borderId="0" xfId="0" applyFill="1"/>
    <xf numFmtId="0" fontId="7" fillId="2" borderId="4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/>
    </xf>
    <xf numFmtId="9" fontId="10" fillId="9" borderId="7" xfId="0" applyNumberFormat="1" applyFont="1" applyFill="1" applyBorder="1" applyAlignment="1">
      <alignment horizontal="center" vertical="center"/>
    </xf>
    <xf numFmtId="166" fontId="11" fillId="9" borderId="7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/>
    </xf>
    <xf numFmtId="9" fontId="12" fillId="9" borderId="13" xfId="0" applyNumberFormat="1" applyFont="1" applyFill="1" applyBorder="1" applyAlignment="1">
      <alignment horizontal="center" vertical="center"/>
    </xf>
    <xf numFmtId="2" fontId="10" fillId="9" borderId="13" xfId="0" applyNumberFormat="1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9" fontId="10" fillId="9" borderId="13" xfId="0" applyNumberFormat="1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9" fontId="10" fillId="9" borderId="13" xfId="0" applyNumberFormat="1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9" fontId="14" fillId="11" borderId="13" xfId="0" applyNumberFormat="1" applyFont="1" applyFill="1" applyBorder="1" applyAlignment="1">
      <alignment horizontal="center" vertical="center" wrapText="1"/>
    </xf>
    <xf numFmtId="9" fontId="16" fillId="11" borderId="13" xfId="0" applyNumberFormat="1" applyFont="1" applyFill="1" applyBorder="1" applyAlignment="1">
      <alignment horizontal="center" vertical="center" wrapText="1"/>
    </xf>
    <xf numFmtId="9" fontId="17" fillId="11" borderId="13" xfId="0" applyNumberFormat="1" applyFont="1" applyFill="1" applyBorder="1" applyAlignment="1">
      <alignment horizontal="center" vertical="center" wrapText="1"/>
    </xf>
    <xf numFmtId="2" fontId="11" fillId="11" borderId="13" xfId="0" applyNumberFormat="1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/>
    </xf>
    <xf numFmtId="166" fontId="10" fillId="9" borderId="7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" fontId="10" fillId="9" borderId="7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9" fontId="10" fillId="2" borderId="13" xfId="0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9" fontId="10" fillId="2" borderId="13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wrapText="1"/>
    </xf>
    <xf numFmtId="2" fontId="10" fillId="2" borderId="13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0" fontId="13" fillId="8" borderId="13" xfId="0" applyFont="1" applyFill="1" applyBorder="1"/>
    <xf numFmtId="0" fontId="0" fillId="6" borderId="0" xfId="0" applyFill="1"/>
    <xf numFmtId="0" fontId="0" fillId="6" borderId="11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18" xfId="0" applyFill="1" applyBorder="1"/>
    <xf numFmtId="0" fontId="0" fillId="3" borderId="18" xfId="0" applyFill="1" applyBorder="1"/>
    <xf numFmtId="0" fontId="7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9" fontId="10" fillId="10" borderId="13" xfId="0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9" fontId="13" fillId="8" borderId="13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wrapText="1"/>
    </xf>
    <xf numFmtId="10" fontId="11" fillId="9" borderId="8" xfId="0" applyNumberFormat="1" applyFont="1" applyFill="1" applyBorder="1" applyAlignment="1">
      <alignment horizontal="center"/>
    </xf>
    <xf numFmtId="1" fontId="8" fillId="9" borderId="7" xfId="0" applyNumberFormat="1" applyFont="1" applyFill="1" applyBorder="1" applyAlignment="1">
      <alignment horizontal="center"/>
    </xf>
    <xf numFmtId="165" fontId="8" fillId="9" borderId="7" xfId="0" applyNumberFormat="1" applyFont="1" applyFill="1" applyBorder="1" applyAlignment="1">
      <alignment horizontal="center"/>
    </xf>
    <xf numFmtId="10" fontId="15" fillId="9" borderId="7" xfId="0" applyNumberFormat="1" applyFont="1" applyFill="1" applyBorder="1" applyAlignment="1">
      <alignment horizontal="center"/>
    </xf>
    <xf numFmtId="9" fontId="11" fillId="9" borderId="7" xfId="0" applyNumberFormat="1" applyFont="1" applyFill="1" applyBorder="1" applyAlignment="1">
      <alignment horizontal="center" vertical="center"/>
    </xf>
    <xf numFmtId="10" fontId="8" fillId="9" borderId="7" xfId="0" applyNumberFormat="1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9" fontId="11" fillId="9" borderId="7" xfId="0" applyNumberFormat="1" applyFont="1" applyFill="1" applyBorder="1" applyAlignment="1">
      <alignment horizontal="center" vertical="center" wrapText="1"/>
    </xf>
    <xf numFmtId="0" fontId="0" fillId="12" borderId="11" xfId="0" applyFill="1" applyBorder="1"/>
    <xf numFmtId="10" fontId="11" fillId="9" borderId="15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0" fillId="8" borderId="27" xfId="0" applyFill="1" applyBorder="1"/>
    <xf numFmtId="0" fontId="0" fillId="0" borderId="27" xfId="0" applyBorder="1"/>
    <xf numFmtId="0" fontId="8" fillId="9" borderId="26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0" fillId="6" borderId="18" xfId="0" applyFill="1" applyBorder="1"/>
    <xf numFmtId="0" fontId="0" fillId="13" borderId="18" xfId="0" applyFill="1" applyBorder="1"/>
    <xf numFmtId="10" fontId="8" fillId="9" borderId="8" xfId="0" applyNumberFormat="1" applyFont="1" applyFill="1" applyBorder="1" applyAlignment="1">
      <alignment horizontal="center" vertical="center"/>
    </xf>
    <xf numFmtId="10" fontId="11" fillId="9" borderId="7" xfId="0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10" fontId="11" fillId="9" borderId="13" xfId="0" applyNumberFormat="1" applyFont="1" applyFill="1" applyBorder="1" applyAlignment="1">
      <alignment horizontal="center" vertical="center"/>
    </xf>
    <xf numFmtId="9" fontId="10" fillId="9" borderId="7" xfId="0" applyNumberFormat="1" applyFont="1" applyFill="1" applyBorder="1" applyAlignment="1">
      <alignment horizontal="center" vertical="center" wrapText="1"/>
    </xf>
    <xf numFmtId="10" fontId="11" fillId="9" borderId="13" xfId="0" applyNumberFormat="1" applyFont="1" applyFill="1" applyBorder="1" applyAlignment="1">
      <alignment horizontal="center" vertical="center" wrapText="1"/>
    </xf>
    <xf numFmtId="4" fontId="11" fillId="9" borderId="13" xfId="0" applyNumberFormat="1" applyFon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/>
    </xf>
    <xf numFmtId="9" fontId="10" fillId="14" borderId="2" xfId="0" applyNumberFormat="1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164" fontId="11" fillId="9" borderId="13" xfId="0" applyNumberFormat="1" applyFont="1" applyFill="1" applyBorder="1" applyAlignment="1">
      <alignment horizontal="center" vertical="center"/>
    </xf>
    <xf numFmtId="168" fontId="11" fillId="9" borderId="13" xfId="0" applyNumberFormat="1" applyFont="1" applyFill="1" applyBorder="1" applyAlignment="1">
      <alignment horizontal="center" vertical="center" wrapText="1"/>
    </xf>
    <xf numFmtId="10" fontId="10" fillId="15" borderId="7" xfId="0" applyNumberFormat="1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/>
    </xf>
    <xf numFmtId="9" fontId="8" fillId="14" borderId="3" xfId="0" applyNumberFormat="1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9" fontId="8" fillId="14" borderId="5" xfId="0" applyNumberFormat="1" applyFont="1" applyFill="1" applyBorder="1" applyAlignment="1">
      <alignment horizontal="center" vertical="center"/>
    </xf>
    <xf numFmtId="9" fontId="10" fillId="14" borderId="4" xfId="0" applyNumberFormat="1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9" fontId="8" fillId="14" borderId="2" xfId="0" applyNumberFormat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1" fontId="8" fillId="14" borderId="2" xfId="0" applyNumberFormat="1" applyFont="1" applyFill="1" applyBorder="1" applyAlignment="1">
      <alignment horizontal="center" vertical="center"/>
    </xf>
    <xf numFmtId="2" fontId="8" fillId="14" borderId="2" xfId="0" applyNumberFormat="1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166" fontId="8" fillId="14" borderId="13" xfId="0" applyNumberFormat="1" applyFont="1" applyFill="1" applyBorder="1" applyAlignment="1">
      <alignment horizontal="center" vertical="center"/>
    </xf>
    <xf numFmtId="2" fontId="8" fillId="14" borderId="13" xfId="0" applyNumberFormat="1" applyFont="1" applyFill="1" applyBorder="1" applyAlignment="1">
      <alignment horizontal="center" vertical="center"/>
    </xf>
    <xf numFmtId="9" fontId="8" fillId="14" borderId="13" xfId="0" applyNumberFormat="1" applyFont="1" applyFill="1" applyBorder="1" applyAlignment="1">
      <alignment horizontal="center" vertical="center"/>
    </xf>
    <xf numFmtId="168" fontId="8" fillId="14" borderId="13" xfId="0" applyNumberFormat="1" applyFont="1" applyFill="1" applyBorder="1" applyAlignment="1">
      <alignment horizontal="center" vertical="center"/>
    </xf>
    <xf numFmtId="10" fontId="8" fillId="14" borderId="13" xfId="0" applyNumberFormat="1" applyFont="1" applyFill="1" applyBorder="1" applyAlignment="1">
      <alignment horizontal="center" vertical="center"/>
    </xf>
    <xf numFmtId="167" fontId="8" fillId="14" borderId="13" xfId="0" applyNumberFormat="1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3" fontId="10" fillId="14" borderId="13" xfId="0" applyNumberFormat="1" applyFont="1" applyFill="1" applyBorder="1" applyAlignment="1">
      <alignment horizontal="center" vertical="center"/>
    </xf>
    <xf numFmtId="9" fontId="8" fillId="14" borderId="7" xfId="0" applyNumberFormat="1" applyFont="1" applyFill="1" applyBorder="1" applyAlignment="1">
      <alignment horizontal="center" vertical="center" wrapText="1"/>
    </xf>
    <xf numFmtId="10" fontId="8" fillId="14" borderId="7" xfId="0" applyNumberFormat="1" applyFont="1" applyFill="1" applyBorder="1" applyAlignment="1">
      <alignment horizontal="center" vertical="center" wrapText="1"/>
    </xf>
    <xf numFmtId="9" fontId="8" fillId="14" borderId="3" xfId="0" applyNumberFormat="1" applyFont="1" applyFill="1" applyBorder="1" applyAlignment="1">
      <alignment horizontal="center"/>
    </xf>
    <xf numFmtId="165" fontId="10" fillId="14" borderId="5" xfId="0" applyNumberFormat="1" applyFont="1" applyFill="1" applyBorder="1" applyAlignment="1">
      <alignment horizontal="center"/>
    </xf>
    <xf numFmtId="2" fontId="10" fillId="14" borderId="5" xfId="0" applyNumberFormat="1" applyFont="1" applyFill="1" applyBorder="1" applyAlignment="1">
      <alignment horizontal="center"/>
    </xf>
    <xf numFmtId="0" fontId="10" fillId="14" borderId="5" xfId="0" applyFont="1" applyFill="1" applyBorder="1" applyAlignment="1">
      <alignment horizontal="center"/>
    </xf>
    <xf numFmtId="9" fontId="8" fillId="14" borderId="5" xfId="0" applyNumberFormat="1" applyFont="1" applyFill="1" applyBorder="1" applyAlignment="1">
      <alignment horizontal="center" wrapText="1"/>
    </xf>
    <xf numFmtId="0" fontId="10" fillId="14" borderId="7" xfId="0" applyFont="1" applyFill="1" applyBorder="1" applyAlignment="1">
      <alignment horizontal="center" vertical="center"/>
    </xf>
    <xf numFmtId="9" fontId="10" fillId="14" borderId="7" xfId="0" applyNumberFormat="1" applyFont="1" applyFill="1" applyBorder="1" applyAlignment="1">
      <alignment horizontal="center" vertical="center"/>
    </xf>
    <xf numFmtId="1" fontId="10" fillId="14" borderId="7" xfId="0" applyNumberFormat="1" applyFont="1" applyFill="1" applyBorder="1" applyAlignment="1">
      <alignment horizontal="center" vertical="center"/>
    </xf>
    <xf numFmtId="1" fontId="10" fillId="14" borderId="19" xfId="0" applyNumberFormat="1" applyFont="1" applyFill="1" applyBorder="1" applyAlignment="1">
      <alignment horizontal="center" vertical="center"/>
    </xf>
    <xf numFmtId="10" fontId="10" fillId="15" borderId="7" xfId="0" applyNumberFormat="1" applyFont="1" applyFill="1" applyBorder="1" applyAlignment="1">
      <alignment horizontal="center" vertical="center"/>
    </xf>
    <xf numFmtId="2" fontId="11" fillId="9" borderId="13" xfId="0" applyNumberFormat="1" applyFont="1" applyFill="1" applyBorder="1" applyAlignment="1">
      <alignment horizontal="center" vertical="center"/>
    </xf>
    <xf numFmtId="10" fontId="10" fillId="15" borderId="10" xfId="0" applyNumberFormat="1" applyFont="1" applyFill="1" applyBorder="1" applyAlignment="1">
      <alignment horizontal="center" vertical="center" wrapText="1"/>
    </xf>
    <xf numFmtId="166" fontId="19" fillId="15" borderId="7" xfId="0" applyNumberFormat="1" applyFont="1" applyFill="1" applyBorder="1" applyAlignment="1">
      <alignment horizontal="center" vertical="center" wrapText="1"/>
    </xf>
    <xf numFmtId="167" fontId="7" fillId="9" borderId="13" xfId="0" applyNumberFormat="1" applyFont="1" applyFill="1" applyBorder="1" applyAlignment="1">
      <alignment horizontal="center" vertical="center"/>
    </xf>
    <xf numFmtId="1" fontId="7" fillId="9" borderId="7" xfId="0" applyNumberFormat="1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9" fontId="0" fillId="16" borderId="13" xfId="0" applyNumberFormat="1" applyFill="1" applyBorder="1" applyAlignment="1">
      <alignment horizontal="center" vertical="center" wrapText="1"/>
    </xf>
    <xf numFmtId="2" fontId="8" fillId="14" borderId="17" xfId="0" applyNumberFormat="1" applyFont="1" applyFill="1" applyBorder="1" applyAlignment="1">
      <alignment horizontal="center" vertical="center"/>
    </xf>
    <xf numFmtId="10" fontId="10" fillId="14" borderId="13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 wrapText="1"/>
    </xf>
    <xf numFmtId="164" fontId="10" fillId="14" borderId="13" xfId="0" applyNumberFormat="1" applyFont="1" applyFill="1" applyBorder="1" applyAlignment="1">
      <alignment horizontal="center" vertical="center"/>
    </xf>
    <xf numFmtId="10" fontId="8" fillId="14" borderId="17" xfId="0" applyNumberFormat="1" applyFont="1" applyFill="1" applyBorder="1" applyAlignment="1">
      <alignment horizontal="center" vertical="center"/>
    </xf>
    <xf numFmtId="10" fontId="7" fillId="9" borderId="17" xfId="0" applyNumberFormat="1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/>
    </xf>
    <xf numFmtId="0" fontId="18" fillId="11" borderId="17" xfId="0" applyFont="1" applyFill="1" applyBorder="1" applyAlignment="1">
      <alignment horizontal="center" vertical="center"/>
    </xf>
    <xf numFmtId="0" fontId="13" fillId="8" borderId="17" xfId="0" applyFont="1" applyFill="1" applyBorder="1"/>
    <xf numFmtId="0" fontId="0" fillId="3" borderId="25" xfId="0" applyFill="1" applyBorder="1"/>
    <xf numFmtId="2" fontId="8" fillId="14" borderId="7" xfId="0" applyNumberFormat="1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3" borderId="18" xfId="0" applyFill="1" applyBorder="1" applyAlignment="1"/>
    <xf numFmtId="0" fontId="3" fillId="4" borderId="17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3CDDD"/>
      <rgbColor rgb="FFED1C24"/>
      <rgbColor rgb="FFF8FED8"/>
      <rgbColor rgb="FFCCFFFF"/>
      <rgbColor rgb="FF660066"/>
      <rgbColor rgb="FFFF8080"/>
      <rgbColor rgb="FF0070C0"/>
      <rgbColor rgb="FFBDD7EE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00B0F0"/>
      <rgbColor rgb="FFEBEFF5"/>
      <rgbColor rgb="FFEDEDED"/>
      <rgbColor rgb="FFFDEADA"/>
      <rgbColor rgb="FF9DC3E6"/>
      <rgbColor rgb="FFE7E6E6"/>
      <rgbColor rgb="FFB5E1F1"/>
      <rgbColor rgb="FFFBE5D6"/>
      <rgbColor rgb="FF3366FF"/>
      <rgbColor rgb="FF33CCCC"/>
      <rgbColor rgb="FF92D050"/>
      <rgbColor rgb="FFFFCC00"/>
      <rgbColor rgb="FFFF9900"/>
      <rgbColor rgb="FFEF413D"/>
      <rgbColor rgb="FF558ED5"/>
      <rgbColor rgb="FFC5E0B4"/>
      <rgbColor rgb="FF003366"/>
      <rgbColor rgb="FF00B050"/>
      <rgbColor rgb="FF111111"/>
      <rgbColor rgb="FF3B3838"/>
      <rgbColor rgb="FFCE181E"/>
      <rgbColor rgb="FF993366"/>
      <rgbColor rgb="FF1F497D"/>
      <rgbColor rgb="FF3636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173760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0" y="0"/>
          <a:ext cx="10064880" cy="94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780135</xdr:colOff>
      <xdr:row>18</xdr:row>
      <xdr:rowOff>151245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0" y="0"/>
          <a:ext cx="10274400" cy="10704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570615</xdr:colOff>
      <xdr:row>15</xdr:row>
      <xdr:rowOff>218400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0" y="0"/>
          <a:ext cx="1006488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100" name="shapetype_202" hidden="1">
          <a:extLst>
            <a:ext uri="{FF2B5EF4-FFF2-40B4-BE49-F238E27FC236}">
              <a16:creationId xmlns:a16="http://schemas.microsoft.com/office/drawing/2014/main" id="{00000000-0008-0000-0100-000034080000}"/>
            </a:ext>
            <a:ext uri="{147F2762-F138-4A5C-976F-8EAC2B608ADB}">
              <a16:predDERef xmlns:a16="http://schemas.microsoft.com/office/drawing/2014/main" pred="{00000000-0008-0000-0100-00005E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98" name="shapetype_202" hidden="1">
          <a:extLst>
            <a:ext uri="{FF2B5EF4-FFF2-40B4-BE49-F238E27FC236}">
              <a16:creationId xmlns:a16="http://schemas.microsoft.com/office/drawing/2014/main" id="{00000000-0008-0000-0100-000032080000}"/>
            </a:ext>
            <a:ext uri="{147F2762-F138-4A5C-976F-8EAC2B608ADB}">
              <a16:predDERef xmlns:a16="http://schemas.microsoft.com/office/drawing/2014/main" pred="{00000000-0008-0000-0100-00003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96" name="shapetype_202" hidden="1">
          <a:extLst>
            <a:ext uri="{FF2B5EF4-FFF2-40B4-BE49-F238E27FC236}">
              <a16:creationId xmlns:a16="http://schemas.microsoft.com/office/drawing/2014/main" id="{00000000-0008-0000-0100-000030080000}"/>
            </a:ext>
            <a:ext uri="{147F2762-F138-4A5C-976F-8EAC2B608ADB}">
              <a16:predDERef xmlns:a16="http://schemas.microsoft.com/office/drawing/2014/main" pred="{00000000-0008-0000-0100-00003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94" name="shapetype_202" hidden="1">
          <a:extLst>
            <a:ext uri="{FF2B5EF4-FFF2-40B4-BE49-F238E27FC236}">
              <a16:creationId xmlns:a16="http://schemas.microsoft.com/office/drawing/2014/main" id="{00000000-0008-0000-0100-00002E080000}"/>
            </a:ext>
            <a:ext uri="{147F2762-F138-4A5C-976F-8EAC2B608ADB}">
              <a16:predDERef xmlns:a16="http://schemas.microsoft.com/office/drawing/2014/main" pred="{00000000-0008-0000-0100-00003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92" name="shapetype_202" hidden="1">
          <a:extLst>
            <a:ext uri="{FF2B5EF4-FFF2-40B4-BE49-F238E27FC236}">
              <a16:creationId xmlns:a16="http://schemas.microsoft.com/office/drawing/2014/main" id="{00000000-0008-0000-0100-00002C080000}"/>
            </a:ext>
            <a:ext uri="{147F2762-F138-4A5C-976F-8EAC2B608ADB}">
              <a16:predDERef xmlns:a16="http://schemas.microsoft.com/office/drawing/2014/main" pred="{00000000-0008-0000-0100-00002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90" name="shapetype_202" hidden="1">
          <a:extLst>
            <a:ext uri="{FF2B5EF4-FFF2-40B4-BE49-F238E27FC236}">
              <a16:creationId xmlns:a16="http://schemas.microsoft.com/office/drawing/2014/main" id="{00000000-0008-0000-0100-00002A080000}"/>
            </a:ext>
            <a:ext uri="{147F2762-F138-4A5C-976F-8EAC2B608ADB}">
              <a16:predDERef xmlns:a16="http://schemas.microsoft.com/office/drawing/2014/main" pred="{00000000-0008-0000-0100-00002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88" name="shapetype_202" hidden="1">
          <a:extLst>
            <a:ext uri="{FF2B5EF4-FFF2-40B4-BE49-F238E27FC236}">
              <a16:creationId xmlns:a16="http://schemas.microsoft.com/office/drawing/2014/main" id="{00000000-0008-0000-0100-000028080000}"/>
            </a:ext>
            <a:ext uri="{147F2762-F138-4A5C-976F-8EAC2B608ADB}">
              <a16:predDERef xmlns:a16="http://schemas.microsoft.com/office/drawing/2014/main" pred="{00000000-0008-0000-0100-00002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86" name="shapetype_202" hidden="1">
          <a:extLst>
            <a:ext uri="{FF2B5EF4-FFF2-40B4-BE49-F238E27FC236}">
              <a16:creationId xmlns:a16="http://schemas.microsoft.com/office/drawing/2014/main" id="{00000000-0008-0000-0100-000026080000}"/>
            </a:ext>
            <a:ext uri="{147F2762-F138-4A5C-976F-8EAC2B608ADB}">
              <a16:predDERef xmlns:a16="http://schemas.microsoft.com/office/drawing/2014/main" pred="{00000000-0008-0000-0100-00002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84" name="shapetype_202" hidden="1">
          <a:extLst>
            <a:ext uri="{FF2B5EF4-FFF2-40B4-BE49-F238E27FC236}">
              <a16:creationId xmlns:a16="http://schemas.microsoft.com/office/drawing/2014/main" id="{00000000-0008-0000-0100-000024080000}"/>
            </a:ext>
            <a:ext uri="{147F2762-F138-4A5C-976F-8EAC2B608ADB}">
              <a16:predDERef xmlns:a16="http://schemas.microsoft.com/office/drawing/2014/main" pred="{00000000-0008-0000-0100-00002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82" name="shapetype_202" hidden="1">
          <a:extLst>
            <a:ext uri="{FF2B5EF4-FFF2-40B4-BE49-F238E27FC236}">
              <a16:creationId xmlns:a16="http://schemas.microsoft.com/office/drawing/2014/main" id="{00000000-0008-0000-0100-000022080000}"/>
            </a:ext>
            <a:ext uri="{147F2762-F138-4A5C-976F-8EAC2B608ADB}">
              <a16:predDERef xmlns:a16="http://schemas.microsoft.com/office/drawing/2014/main" pred="{00000000-0008-0000-0100-00002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80" name="shapetype_202" hidden="1">
          <a:extLst>
            <a:ext uri="{FF2B5EF4-FFF2-40B4-BE49-F238E27FC236}">
              <a16:creationId xmlns:a16="http://schemas.microsoft.com/office/drawing/2014/main" id="{00000000-0008-0000-0100-000020080000}"/>
            </a:ext>
            <a:ext uri="{147F2762-F138-4A5C-976F-8EAC2B608ADB}">
              <a16:predDERef xmlns:a16="http://schemas.microsoft.com/office/drawing/2014/main" pred="{00000000-0008-0000-0100-00002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78" name="shapetype_202" hidden="1">
          <a:extLst>
            <a:ext uri="{FF2B5EF4-FFF2-40B4-BE49-F238E27FC236}">
              <a16:creationId xmlns:a16="http://schemas.microsoft.com/office/drawing/2014/main" id="{00000000-0008-0000-0100-00001E080000}"/>
            </a:ext>
            <a:ext uri="{147F2762-F138-4A5C-976F-8EAC2B608ADB}">
              <a16:predDERef xmlns:a16="http://schemas.microsoft.com/office/drawing/2014/main" pred="{00000000-0008-0000-0100-00002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76" name="shapetype_202" hidden="1">
          <a:extLst>
            <a:ext uri="{FF2B5EF4-FFF2-40B4-BE49-F238E27FC236}">
              <a16:creationId xmlns:a16="http://schemas.microsoft.com/office/drawing/2014/main" id="{00000000-0008-0000-0100-00001C080000}"/>
            </a:ext>
            <a:ext uri="{147F2762-F138-4A5C-976F-8EAC2B608ADB}">
              <a16:predDERef xmlns:a16="http://schemas.microsoft.com/office/drawing/2014/main" pred="{00000000-0008-0000-0100-00001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74" name="shapetype_202" hidden="1">
          <a:extLst>
            <a:ext uri="{FF2B5EF4-FFF2-40B4-BE49-F238E27FC236}">
              <a16:creationId xmlns:a16="http://schemas.microsoft.com/office/drawing/2014/main" id="{00000000-0008-0000-0100-00001A080000}"/>
            </a:ext>
            <a:ext uri="{147F2762-F138-4A5C-976F-8EAC2B608ADB}">
              <a16:predDERef xmlns:a16="http://schemas.microsoft.com/office/drawing/2014/main" pred="{00000000-0008-0000-0100-00001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72" name="shapetype_202" hidden="1">
          <a:extLst>
            <a:ext uri="{FF2B5EF4-FFF2-40B4-BE49-F238E27FC236}">
              <a16:creationId xmlns:a16="http://schemas.microsoft.com/office/drawing/2014/main" id="{00000000-0008-0000-0100-000018080000}"/>
            </a:ext>
            <a:ext uri="{147F2762-F138-4A5C-976F-8EAC2B608ADB}">
              <a16:predDERef xmlns:a16="http://schemas.microsoft.com/office/drawing/2014/main" pred="{00000000-0008-0000-0100-00001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70" name="shapetype_202" hidden="1">
          <a:extLst>
            <a:ext uri="{FF2B5EF4-FFF2-40B4-BE49-F238E27FC236}">
              <a16:creationId xmlns:a16="http://schemas.microsoft.com/office/drawing/2014/main" id="{00000000-0008-0000-0100-000016080000}"/>
            </a:ext>
            <a:ext uri="{147F2762-F138-4A5C-976F-8EAC2B608ADB}">
              <a16:predDERef xmlns:a16="http://schemas.microsoft.com/office/drawing/2014/main" pred="{00000000-0008-0000-0100-00001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68" name="shapetype_202" hidden="1">
          <a:extLst>
            <a:ext uri="{FF2B5EF4-FFF2-40B4-BE49-F238E27FC236}">
              <a16:creationId xmlns:a16="http://schemas.microsoft.com/office/drawing/2014/main" id="{00000000-0008-0000-0100-000014080000}"/>
            </a:ext>
            <a:ext uri="{147F2762-F138-4A5C-976F-8EAC2B608ADB}">
              <a16:predDERef xmlns:a16="http://schemas.microsoft.com/office/drawing/2014/main" pred="{00000000-0008-0000-0100-00001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66" name="shapetype_202" hidden="1">
          <a:extLst>
            <a:ext uri="{FF2B5EF4-FFF2-40B4-BE49-F238E27FC236}">
              <a16:creationId xmlns:a16="http://schemas.microsoft.com/office/drawing/2014/main" id="{00000000-0008-0000-0100-000012080000}"/>
            </a:ext>
            <a:ext uri="{147F2762-F138-4A5C-976F-8EAC2B608ADB}">
              <a16:predDERef xmlns:a16="http://schemas.microsoft.com/office/drawing/2014/main" pred="{00000000-0008-0000-0100-00001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64" name="shapetype_202" hidden="1">
          <a:extLst>
            <a:ext uri="{FF2B5EF4-FFF2-40B4-BE49-F238E27FC236}">
              <a16:creationId xmlns:a16="http://schemas.microsoft.com/office/drawing/2014/main" id="{00000000-0008-0000-0100-000010080000}"/>
            </a:ext>
            <a:ext uri="{147F2762-F138-4A5C-976F-8EAC2B608ADB}">
              <a16:predDERef xmlns:a16="http://schemas.microsoft.com/office/drawing/2014/main" pred="{00000000-0008-0000-01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62" name="shapetype_202" hidden="1">
          <a:extLst>
            <a:ext uri="{FF2B5EF4-FFF2-40B4-BE49-F238E27FC236}">
              <a16:creationId xmlns:a16="http://schemas.microsoft.com/office/drawing/2014/main" id="{00000000-0008-0000-0100-00000E080000}"/>
            </a:ext>
            <a:ext uri="{147F2762-F138-4A5C-976F-8EAC2B608ADB}">
              <a16:predDERef xmlns:a16="http://schemas.microsoft.com/office/drawing/2014/main" pred="{00000000-0008-0000-01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60" name="shapetype_202" hidden="1">
          <a:extLst>
            <a:ext uri="{FF2B5EF4-FFF2-40B4-BE49-F238E27FC236}">
              <a16:creationId xmlns:a16="http://schemas.microsoft.com/office/drawing/2014/main" id="{00000000-0008-0000-0100-00000C080000}"/>
            </a:ext>
            <a:ext uri="{147F2762-F138-4A5C-976F-8EAC2B608ADB}">
              <a16:predDERef xmlns:a16="http://schemas.microsoft.com/office/drawing/2014/main" pre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100-00000A080000}"/>
            </a:ext>
            <a:ext uri="{147F2762-F138-4A5C-976F-8EAC2B608ADB}">
              <a16:predDERef xmlns:a16="http://schemas.microsoft.com/office/drawing/2014/main" pre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100-000008080000}"/>
            </a:ext>
            <a:ext uri="{147F2762-F138-4A5C-976F-8EAC2B608ADB}">
              <a16:predDERef xmlns:a16="http://schemas.microsoft.com/office/drawing/2014/main" pre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100-000006080000}"/>
            </a:ext>
            <a:ext uri="{147F2762-F138-4A5C-976F-8EAC2B608ADB}">
              <a16:predDERef xmlns:a16="http://schemas.microsoft.com/office/drawing/2014/main" pre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100-000004080000}"/>
            </a:ext>
            <a:ext uri="{147F2762-F138-4A5C-976F-8EAC2B608ADB}">
              <a16:predDERef xmlns:a16="http://schemas.microsoft.com/office/drawing/2014/main" pre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238125</xdr:colOff>
      <xdr:row>16</xdr:row>
      <xdr:rowOff>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100-000002080000}"/>
            </a:ext>
            <a:ext uri="{147F2762-F138-4A5C-976F-8EAC2B608ADB}">
              <a16:predDERef xmlns:a16="http://schemas.microsoft.com/office/drawing/2014/main" pre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C29" zoomScaleNormal="100" workbookViewId="0">
      <selection activeCell="G29" sqref="G29"/>
    </sheetView>
  </sheetViews>
  <sheetFormatPr defaultRowHeight="15" x14ac:dyDescent="0.25"/>
  <cols>
    <col min="1" max="1" width="26.42578125" customWidth="1"/>
    <col min="2" max="2" width="45.140625" customWidth="1"/>
    <col min="3" max="3" width="11.5703125" customWidth="1"/>
    <col min="4" max="4" width="33.85546875" customWidth="1"/>
    <col min="5" max="5" width="17.28515625" customWidth="1"/>
    <col min="6" max="6" width="26" customWidth="1"/>
    <col min="7" max="7" width="17.42578125" customWidth="1"/>
    <col min="8" max="8" width="14" customWidth="1"/>
    <col min="9" max="9" width="15.5703125" customWidth="1"/>
    <col min="10" max="10" width="16.28515625" customWidth="1"/>
    <col min="11" max="11" width="14.7109375" style="2" customWidth="1"/>
    <col min="12" max="12" width="13" customWidth="1"/>
    <col min="13" max="13" width="14.7109375" style="2" customWidth="1"/>
    <col min="14" max="1024" width="8.7109375" customWidth="1"/>
  </cols>
  <sheetData>
    <row r="1" spans="1:13" ht="42" customHeight="1" x14ac:dyDescent="0.2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68"/>
      <c r="M1" s="69"/>
    </row>
    <row r="2" spans="1:13" ht="69" customHeight="1" x14ac:dyDescent="0.25">
      <c r="A2" s="160" t="s">
        <v>1</v>
      </c>
      <c r="B2" s="161"/>
      <c r="C2" s="161"/>
      <c r="D2" s="161"/>
      <c r="E2" s="161"/>
      <c r="F2" s="161"/>
      <c r="G2" s="162"/>
      <c r="H2" s="44"/>
      <c r="I2" s="154"/>
      <c r="J2" s="158"/>
      <c r="K2" s="158"/>
      <c r="L2" s="44"/>
      <c r="M2" s="44"/>
    </row>
    <row r="3" spans="1:13" ht="31.5" x14ac:dyDescent="0.25">
      <c r="A3" s="77" t="s">
        <v>2</v>
      </c>
      <c r="B3" s="78" t="s">
        <v>3</v>
      </c>
      <c r="C3" s="159" t="s">
        <v>4</v>
      </c>
      <c r="D3" s="159"/>
      <c r="E3" s="7" t="s">
        <v>5</v>
      </c>
      <c r="F3" s="7" t="s">
        <v>6</v>
      </c>
      <c r="G3" s="9" t="s">
        <v>7</v>
      </c>
      <c r="H3" s="7" t="s">
        <v>8</v>
      </c>
      <c r="I3" s="54" t="s">
        <v>9</v>
      </c>
      <c r="J3" s="10" t="s">
        <v>10</v>
      </c>
      <c r="K3" s="9" t="s">
        <v>11</v>
      </c>
      <c r="L3" s="8" t="s">
        <v>12</v>
      </c>
      <c r="M3" s="9" t="s">
        <v>13</v>
      </c>
    </row>
    <row r="4" spans="1:13" ht="54.75" customHeight="1" x14ac:dyDescent="0.25">
      <c r="A4" s="174" t="s">
        <v>14</v>
      </c>
      <c r="B4" s="177" t="s">
        <v>15</v>
      </c>
      <c r="C4" s="186" t="s">
        <v>16</v>
      </c>
      <c r="D4" s="186"/>
      <c r="E4" s="94" t="s">
        <v>17</v>
      </c>
      <c r="F4" s="95">
        <v>0.17</v>
      </c>
      <c r="G4" s="81">
        <v>0.18140000000000001</v>
      </c>
      <c r="H4" s="126"/>
      <c r="I4" s="55"/>
      <c r="J4" s="30"/>
      <c r="K4" s="12"/>
      <c r="L4" s="37"/>
      <c r="M4" s="12"/>
    </row>
    <row r="5" spans="1:13" ht="55.5" customHeight="1" x14ac:dyDescent="0.25">
      <c r="A5" s="175"/>
      <c r="B5" s="178"/>
      <c r="C5" s="181" t="s">
        <v>18</v>
      </c>
      <c r="D5" s="181"/>
      <c r="E5" s="96" t="s">
        <v>19</v>
      </c>
      <c r="F5" s="97" t="s">
        <v>20</v>
      </c>
      <c r="G5" s="4" t="s">
        <v>21</v>
      </c>
      <c r="H5" s="127"/>
      <c r="I5" s="56"/>
      <c r="J5" s="29"/>
      <c r="K5" s="13"/>
      <c r="L5" s="47"/>
      <c r="M5" s="13"/>
    </row>
    <row r="6" spans="1:13" ht="41.25" customHeight="1" x14ac:dyDescent="0.25">
      <c r="A6" s="175"/>
      <c r="B6" s="178"/>
      <c r="C6" s="181" t="s">
        <v>22</v>
      </c>
      <c r="D6" s="181"/>
      <c r="E6" s="96" t="s">
        <v>19</v>
      </c>
      <c r="F6" s="97" t="s">
        <v>23</v>
      </c>
      <c r="G6" s="4" t="s">
        <v>24</v>
      </c>
      <c r="H6" s="128"/>
      <c r="I6" s="57"/>
      <c r="J6" s="28"/>
      <c r="K6" s="14"/>
      <c r="L6" s="47"/>
      <c r="M6" s="14"/>
    </row>
    <row r="7" spans="1:13" ht="48.75" customHeight="1" x14ac:dyDescent="0.25">
      <c r="A7" s="175"/>
      <c r="B7" s="178"/>
      <c r="C7" s="181" t="s">
        <v>25</v>
      </c>
      <c r="D7" s="181"/>
      <c r="E7" s="96" t="s">
        <v>26</v>
      </c>
      <c r="F7" s="98">
        <v>0.6</v>
      </c>
      <c r="G7" s="82">
        <v>0.51039999999999996</v>
      </c>
      <c r="H7" s="129"/>
      <c r="I7" s="11"/>
      <c r="J7" s="32"/>
      <c r="K7" s="15"/>
      <c r="L7" s="47"/>
      <c r="M7" s="15"/>
    </row>
    <row r="8" spans="1:13" ht="63" customHeight="1" x14ac:dyDescent="0.25">
      <c r="A8" s="175"/>
      <c r="B8" s="178"/>
      <c r="C8" s="187" t="s">
        <v>27</v>
      </c>
      <c r="D8" s="188"/>
      <c r="E8" s="96" t="s">
        <v>26</v>
      </c>
      <c r="F8" s="99">
        <v>0.6</v>
      </c>
      <c r="G8" s="137" t="s">
        <v>28</v>
      </c>
      <c r="H8" s="130"/>
      <c r="I8" s="58"/>
      <c r="J8" s="30"/>
      <c r="K8" s="16"/>
      <c r="L8" s="47"/>
      <c r="M8" s="16"/>
    </row>
    <row r="9" spans="1:13" ht="55.5" customHeight="1" x14ac:dyDescent="0.25">
      <c r="A9" s="175"/>
      <c r="B9" s="178"/>
      <c r="C9" s="180" t="s">
        <v>29</v>
      </c>
      <c r="D9" s="180"/>
      <c r="E9" s="96" t="s">
        <v>26</v>
      </c>
      <c r="F9" s="99">
        <v>0.6</v>
      </c>
      <c r="G9" s="82">
        <v>6.88E-2</v>
      </c>
      <c r="H9" s="131"/>
      <c r="I9" s="4"/>
      <c r="J9" s="48"/>
      <c r="K9" s="17"/>
      <c r="L9" s="47"/>
      <c r="M9" s="17"/>
    </row>
    <row r="10" spans="1:13" ht="72.75" customHeight="1" x14ac:dyDescent="0.25">
      <c r="A10" s="175"/>
      <c r="B10" s="178"/>
      <c r="C10" s="180" t="s">
        <v>30</v>
      </c>
      <c r="D10" s="180"/>
      <c r="E10" s="100" t="s">
        <v>31</v>
      </c>
      <c r="F10" s="101" t="s">
        <v>32</v>
      </c>
      <c r="G10" s="83">
        <v>70</v>
      </c>
      <c r="H10" s="132"/>
      <c r="I10" s="5"/>
      <c r="J10" s="48"/>
      <c r="K10" s="18"/>
      <c r="L10" s="47"/>
      <c r="M10" s="18"/>
    </row>
    <row r="11" spans="1:13" ht="51.75" customHeight="1" x14ac:dyDescent="0.25">
      <c r="A11" s="175"/>
      <c r="B11" s="178"/>
      <c r="C11" s="180" t="s">
        <v>33</v>
      </c>
      <c r="D11" s="180"/>
      <c r="E11" s="102" t="s">
        <v>34</v>
      </c>
      <c r="F11" s="101" t="s">
        <v>35</v>
      </c>
      <c r="G11" s="4">
        <v>1649</v>
      </c>
      <c r="H11" s="132"/>
      <c r="I11" s="59"/>
      <c r="J11" s="48"/>
      <c r="K11" s="18"/>
      <c r="L11" s="49"/>
      <c r="M11" s="18"/>
    </row>
    <row r="12" spans="1:13" ht="34.5" customHeight="1" x14ac:dyDescent="0.25">
      <c r="A12" s="175"/>
      <c r="B12" s="178"/>
      <c r="C12" s="181" t="s">
        <v>36</v>
      </c>
      <c r="D12" s="181"/>
      <c r="E12" s="102" t="s">
        <v>34</v>
      </c>
      <c r="F12" s="101" t="s">
        <v>37</v>
      </c>
      <c r="G12" s="4">
        <v>1200</v>
      </c>
      <c r="H12" s="132"/>
      <c r="I12" s="60"/>
      <c r="J12" s="50"/>
      <c r="K12" s="16"/>
      <c r="L12" s="51"/>
      <c r="M12" s="16"/>
    </row>
    <row r="13" spans="1:13" ht="41.25" customHeight="1" x14ac:dyDescent="0.25">
      <c r="A13" s="175"/>
      <c r="B13" s="178"/>
      <c r="C13" s="181" t="s">
        <v>38</v>
      </c>
      <c r="D13" s="181"/>
      <c r="E13" s="102" t="s">
        <v>34</v>
      </c>
      <c r="F13" s="101" t="s">
        <v>39</v>
      </c>
      <c r="G13" s="4">
        <v>1150</v>
      </c>
      <c r="H13" s="133"/>
      <c r="I13" s="61"/>
      <c r="J13" s="52"/>
      <c r="K13" s="14"/>
      <c r="L13" s="51"/>
      <c r="M13" s="14"/>
    </row>
    <row r="14" spans="1:13" ht="40.5" customHeight="1" x14ac:dyDescent="0.25">
      <c r="A14" s="175"/>
      <c r="B14" s="178"/>
      <c r="C14" s="181" t="s">
        <v>40</v>
      </c>
      <c r="D14" s="181"/>
      <c r="E14" s="100" t="s">
        <v>41</v>
      </c>
      <c r="F14" s="103">
        <v>0.8</v>
      </c>
      <c r="G14" s="135">
        <v>1</v>
      </c>
      <c r="H14" s="133"/>
      <c r="I14" s="61"/>
      <c r="J14" s="52"/>
      <c r="K14" s="14"/>
      <c r="L14" s="51"/>
      <c r="M14" s="14"/>
    </row>
    <row r="15" spans="1:13" ht="30" customHeight="1" x14ac:dyDescent="0.25">
      <c r="A15" s="175"/>
      <c r="B15" s="178"/>
      <c r="C15" s="182" t="s">
        <v>42</v>
      </c>
      <c r="D15" s="183"/>
      <c r="E15" s="100" t="s">
        <v>43</v>
      </c>
      <c r="F15" s="104" t="s">
        <v>44</v>
      </c>
      <c r="G15" s="83">
        <v>18</v>
      </c>
      <c r="H15" s="133"/>
      <c r="I15" s="73"/>
      <c r="J15" s="74"/>
      <c r="K15" s="75"/>
      <c r="L15" s="76"/>
      <c r="M15" s="75"/>
    </row>
    <row r="16" spans="1:13" ht="27.75" customHeight="1" x14ac:dyDescent="0.25">
      <c r="A16" s="176"/>
      <c r="B16" s="179"/>
      <c r="C16" s="184" t="s">
        <v>45</v>
      </c>
      <c r="D16" s="185"/>
      <c r="E16" s="105" t="s">
        <v>43</v>
      </c>
      <c r="F16" s="106" t="s">
        <v>46</v>
      </c>
      <c r="G16" s="45" t="s">
        <v>46</v>
      </c>
      <c r="H16" s="134"/>
      <c r="I16" s="70"/>
      <c r="J16" s="71"/>
      <c r="K16" s="46"/>
      <c r="L16" s="72"/>
      <c r="M16" s="46"/>
    </row>
    <row r="17" spans="1:13" ht="36" customHeight="1" x14ac:dyDescent="0.25">
      <c r="A17" s="193" t="s">
        <v>47</v>
      </c>
      <c r="B17" s="193"/>
      <c r="C17" s="193"/>
      <c r="D17" s="193"/>
      <c r="E17" s="193"/>
      <c r="F17" s="193"/>
      <c r="G17" s="40"/>
      <c r="H17" s="41"/>
      <c r="I17" s="42"/>
      <c r="J17" s="43"/>
      <c r="K17" s="43"/>
      <c r="L17" s="43"/>
      <c r="M17" s="43"/>
    </row>
    <row r="18" spans="1:13" ht="34.5" customHeight="1" x14ac:dyDescent="0.25">
      <c r="A18" s="1" t="s">
        <v>2</v>
      </c>
      <c r="B18" s="1" t="s">
        <v>48</v>
      </c>
      <c r="C18" s="194" t="s">
        <v>4</v>
      </c>
      <c r="D18" s="194"/>
      <c r="E18" s="1" t="s">
        <v>5</v>
      </c>
      <c r="F18" s="7" t="s">
        <v>6</v>
      </c>
      <c r="G18" s="9" t="s">
        <v>7</v>
      </c>
      <c r="H18" s="7" t="s">
        <v>8</v>
      </c>
      <c r="I18" s="54" t="s">
        <v>9</v>
      </c>
      <c r="J18" s="10" t="s">
        <v>10</v>
      </c>
      <c r="K18" s="9" t="s">
        <v>11</v>
      </c>
      <c r="L18" s="8" t="s">
        <v>12</v>
      </c>
      <c r="M18" s="9" t="s">
        <v>13</v>
      </c>
    </row>
    <row r="19" spans="1:13" ht="70.5" customHeight="1" x14ac:dyDescent="0.25">
      <c r="A19" s="196" t="s">
        <v>49</v>
      </c>
      <c r="B19" s="198" t="s">
        <v>50</v>
      </c>
      <c r="C19" s="195" t="s">
        <v>51</v>
      </c>
      <c r="D19" s="180"/>
      <c r="E19" s="107" t="s">
        <v>52</v>
      </c>
      <c r="F19" s="108" t="s">
        <v>53</v>
      </c>
      <c r="G19" s="5" t="s">
        <v>53</v>
      </c>
      <c r="H19" s="124"/>
      <c r="I19" s="62"/>
      <c r="J19" s="48"/>
      <c r="K19" s="19"/>
      <c r="L19" s="51"/>
      <c r="M19" s="19"/>
    </row>
    <row r="20" spans="1:13" ht="80.25" customHeight="1" x14ac:dyDescent="0.25">
      <c r="A20" s="175"/>
      <c r="B20" s="178"/>
      <c r="C20" s="200" t="s">
        <v>54</v>
      </c>
      <c r="D20" s="201"/>
      <c r="E20" s="97" t="s">
        <v>55</v>
      </c>
      <c r="F20" s="98" t="s">
        <v>53</v>
      </c>
      <c r="G20" s="5" t="s">
        <v>53</v>
      </c>
      <c r="H20" s="125"/>
      <c r="I20" s="63"/>
      <c r="J20" s="30"/>
      <c r="K20" s="20"/>
      <c r="L20" s="53"/>
      <c r="M20" s="20"/>
    </row>
    <row r="21" spans="1:13" ht="74.25" customHeight="1" x14ac:dyDescent="0.25">
      <c r="A21" s="175"/>
      <c r="B21" s="178"/>
      <c r="C21" s="200" t="s">
        <v>56</v>
      </c>
      <c r="D21" s="201"/>
      <c r="E21" s="108" t="s">
        <v>57</v>
      </c>
      <c r="F21" s="98" t="s">
        <v>53</v>
      </c>
      <c r="G21" s="5" t="s">
        <v>53</v>
      </c>
      <c r="H21" s="125"/>
      <c r="I21" s="63"/>
      <c r="J21" s="30"/>
      <c r="K21" s="20"/>
      <c r="L21" s="53"/>
      <c r="M21" s="20"/>
    </row>
    <row r="22" spans="1:13" ht="61.5" customHeight="1" x14ac:dyDescent="0.25">
      <c r="A22" s="197"/>
      <c r="B22" s="199"/>
      <c r="C22" s="202" t="s">
        <v>58</v>
      </c>
      <c r="D22" s="203"/>
      <c r="E22" s="109" t="s">
        <v>41</v>
      </c>
      <c r="F22" s="98">
        <v>0.8</v>
      </c>
      <c r="G22" s="138" t="s">
        <v>59</v>
      </c>
      <c r="H22" s="125"/>
      <c r="I22" s="63"/>
      <c r="J22" s="30"/>
      <c r="K22" s="20"/>
      <c r="L22" s="53"/>
      <c r="M22" s="20"/>
    </row>
    <row r="23" spans="1:13" ht="183" customHeight="1" x14ac:dyDescent="0.25">
      <c r="A23" s="3" t="s">
        <v>60</v>
      </c>
      <c r="B23" s="26" t="s">
        <v>61</v>
      </c>
      <c r="C23" s="189" t="s">
        <v>62</v>
      </c>
      <c r="D23" s="189"/>
      <c r="E23" s="88" t="s">
        <v>63</v>
      </c>
      <c r="F23" s="89">
        <v>0.65</v>
      </c>
      <c r="G23" s="85">
        <v>0.73</v>
      </c>
      <c r="H23" s="125"/>
      <c r="I23" s="63"/>
      <c r="J23" s="30"/>
      <c r="K23" s="20"/>
      <c r="L23" s="53"/>
      <c r="M23" s="20"/>
    </row>
    <row r="24" spans="1:13" ht="55.5" customHeight="1" x14ac:dyDescent="0.25">
      <c r="A24" s="190" t="s">
        <v>64</v>
      </c>
      <c r="B24" s="191" t="s">
        <v>65</v>
      </c>
      <c r="C24" s="172" t="s">
        <v>66</v>
      </c>
      <c r="D24" s="172"/>
      <c r="E24" s="90" t="s">
        <v>17</v>
      </c>
      <c r="F24" s="103">
        <v>0.28000000000000003</v>
      </c>
      <c r="G24" s="6">
        <v>0.45300000000000001</v>
      </c>
      <c r="H24" s="125"/>
      <c r="I24" s="63"/>
      <c r="J24" s="30"/>
      <c r="K24" s="20"/>
      <c r="L24" s="53"/>
      <c r="M24" s="20"/>
    </row>
    <row r="25" spans="1:13" ht="48.75" customHeight="1" x14ac:dyDescent="0.25">
      <c r="A25" s="190"/>
      <c r="B25" s="191"/>
      <c r="C25" s="163" t="s">
        <v>67</v>
      </c>
      <c r="D25" s="164"/>
      <c r="E25" s="90" t="s">
        <v>17</v>
      </c>
      <c r="F25" s="103">
        <v>1</v>
      </c>
      <c r="G25" s="25">
        <v>0.47299999999999998</v>
      </c>
      <c r="H25" s="125"/>
      <c r="I25" s="63"/>
      <c r="J25" s="30"/>
      <c r="K25" s="20"/>
      <c r="L25" s="53"/>
      <c r="M25" s="20"/>
    </row>
    <row r="26" spans="1:13" ht="48" customHeight="1" x14ac:dyDescent="0.25">
      <c r="A26" s="190"/>
      <c r="B26" s="191"/>
      <c r="C26" s="172" t="s">
        <v>68</v>
      </c>
      <c r="D26" s="172"/>
      <c r="E26" s="110" t="s">
        <v>17</v>
      </c>
      <c r="F26" s="98">
        <v>0.8</v>
      </c>
      <c r="G26" s="6">
        <v>0.377</v>
      </c>
      <c r="H26" s="125"/>
      <c r="I26" s="63"/>
      <c r="J26" s="30"/>
      <c r="K26" s="20"/>
      <c r="L26" s="53"/>
      <c r="M26" s="20"/>
    </row>
    <row r="27" spans="1:13" ht="52.5" customHeight="1" x14ac:dyDescent="0.25">
      <c r="A27" s="165"/>
      <c r="B27" s="192"/>
      <c r="C27" s="189" t="s">
        <v>69</v>
      </c>
      <c r="D27" s="189"/>
      <c r="E27" s="111" t="s">
        <v>17</v>
      </c>
      <c r="F27" s="98">
        <v>0.17</v>
      </c>
      <c r="G27" s="93">
        <v>0.1646</v>
      </c>
      <c r="H27" s="125"/>
      <c r="I27" s="63"/>
      <c r="J27" s="30"/>
      <c r="K27" s="20"/>
      <c r="L27" s="53"/>
      <c r="M27" s="20"/>
    </row>
    <row r="28" spans="1:13" ht="196.5" customHeight="1" x14ac:dyDescent="0.25">
      <c r="A28" s="165" t="s">
        <v>70</v>
      </c>
      <c r="B28" s="168" t="s">
        <v>71</v>
      </c>
      <c r="C28" s="164" t="s">
        <v>72</v>
      </c>
      <c r="D28" s="172"/>
      <c r="E28" s="112" t="s">
        <v>73</v>
      </c>
      <c r="F28" s="113">
        <v>1</v>
      </c>
      <c r="G28" s="140" t="s">
        <v>46</v>
      </c>
      <c r="H28" s="125"/>
      <c r="I28" s="63"/>
      <c r="J28" s="30"/>
      <c r="K28" s="20"/>
      <c r="L28" s="53"/>
      <c r="M28" s="20"/>
    </row>
    <row r="29" spans="1:13" ht="199.5" customHeight="1" x14ac:dyDescent="0.25">
      <c r="A29" s="167"/>
      <c r="B29" s="170"/>
      <c r="C29" s="164" t="s">
        <v>74</v>
      </c>
      <c r="D29" s="172"/>
      <c r="E29" s="112" t="s">
        <v>75</v>
      </c>
      <c r="F29" s="114" t="s">
        <v>46</v>
      </c>
      <c r="G29" s="27">
        <v>10</v>
      </c>
      <c r="H29" s="155"/>
      <c r="I29" s="63"/>
      <c r="J29" s="30"/>
      <c r="K29" s="20"/>
      <c r="L29" s="53"/>
      <c r="M29" s="20"/>
    </row>
    <row r="30" spans="1:13" ht="42" customHeight="1" x14ac:dyDescent="0.25">
      <c r="A30" s="171" t="s">
        <v>76</v>
      </c>
      <c r="B30" s="171"/>
      <c r="C30" s="171"/>
      <c r="D30" s="171"/>
      <c r="E30" s="171"/>
      <c r="F30" s="171"/>
      <c r="G30" s="38"/>
      <c r="H30" s="39"/>
      <c r="I30" s="64"/>
      <c r="J30" s="79"/>
      <c r="K30" s="79"/>
      <c r="L30" s="80"/>
      <c r="M30" s="79"/>
    </row>
    <row r="31" spans="1:13" ht="31.5" x14ac:dyDescent="0.25">
      <c r="A31" s="7" t="s">
        <v>2</v>
      </c>
      <c r="B31" s="7" t="s">
        <v>48</v>
      </c>
      <c r="C31" s="173" t="s">
        <v>4</v>
      </c>
      <c r="D31" s="173"/>
      <c r="E31" s="7" t="s">
        <v>5</v>
      </c>
      <c r="F31" s="7" t="s">
        <v>6</v>
      </c>
      <c r="G31" s="9" t="s">
        <v>7</v>
      </c>
      <c r="H31" s="7" t="s">
        <v>8</v>
      </c>
      <c r="I31" s="54" t="s">
        <v>9</v>
      </c>
      <c r="J31" s="10" t="s">
        <v>10</v>
      </c>
      <c r="K31" s="9" t="s">
        <v>11</v>
      </c>
      <c r="L31" s="8" t="s">
        <v>12</v>
      </c>
      <c r="M31" s="9" t="s">
        <v>13</v>
      </c>
    </row>
    <row r="32" spans="1:13" ht="90.75" customHeight="1" x14ac:dyDescent="0.25">
      <c r="A32" s="165" t="s">
        <v>77</v>
      </c>
      <c r="B32" s="168" t="s">
        <v>78</v>
      </c>
      <c r="C32" s="172" t="s">
        <v>79</v>
      </c>
      <c r="D32" s="172"/>
      <c r="E32" s="115" t="s">
        <v>73</v>
      </c>
      <c r="F32" s="116">
        <v>0.3</v>
      </c>
      <c r="G32" s="86">
        <v>0.20899999999999999</v>
      </c>
      <c r="H32" s="118"/>
      <c r="I32" s="65"/>
      <c r="J32" s="30"/>
      <c r="K32" s="21"/>
      <c r="L32" s="31"/>
      <c r="M32" s="21"/>
    </row>
    <row r="33" spans="1:13" ht="90.75" customHeight="1" x14ac:dyDescent="0.25">
      <c r="A33" s="166"/>
      <c r="B33" s="169"/>
      <c r="C33" s="172" t="s">
        <v>80</v>
      </c>
      <c r="D33" s="172"/>
      <c r="E33" s="115" t="s">
        <v>81</v>
      </c>
      <c r="F33" s="117">
        <v>0.7</v>
      </c>
      <c r="G33" s="87">
        <v>1.06</v>
      </c>
      <c r="H33" s="123"/>
      <c r="I33" s="66"/>
      <c r="J33" s="33"/>
      <c r="K33" s="22"/>
      <c r="L33" s="34"/>
      <c r="M33" s="22"/>
    </row>
    <row r="34" spans="1:13" ht="90.75" customHeight="1" x14ac:dyDescent="0.25">
      <c r="A34" s="167"/>
      <c r="B34" s="170"/>
      <c r="C34" s="163" t="s">
        <v>82</v>
      </c>
      <c r="D34" s="164"/>
      <c r="E34" s="115" t="s">
        <v>73</v>
      </c>
      <c r="F34" s="118">
        <v>0.56999999999999995</v>
      </c>
      <c r="G34" s="18">
        <v>0.54</v>
      </c>
      <c r="H34" s="123"/>
      <c r="I34" s="66"/>
      <c r="J34" s="33"/>
      <c r="K34" s="22"/>
      <c r="L34" s="34"/>
      <c r="M34" s="22"/>
    </row>
    <row r="35" spans="1:13" ht="75" customHeight="1" x14ac:dyDescent="0.25">
      <c r="A35" s="165" t="s">
        <v>83</v>
      </c>
      <c r="B35" s="168" t="s">
        <v>84</v>
      </c>
      <c r="C35" s="163" t="s">
        <v>85</v>
      </c>
      <c r="D35" s="164"/>
      <c r="E35" s="115" t="s">
        <v>86</v>
      </c>
      <c r="F35" s="119">
        <v>18532996</v>
      </c>
      <c r="G35" s="92">
        <v>13549747</v>
      </c>
      <c r="H35" s="123"/>
      <c r="I35" s="66"/>
      <c r="J35" s="33"/>
      <c r="K35" s="22"/>
      <c r="L35" s="34"/>
      <c r="M35" s="22"/>
    </row>
    <row r="36" spans="1:13" ht="75.75" customHeight="1" x14ac:dyDescent="0.25">
      <c r="A36" s="166"/>
      <c r="B36" s="169"/>
      <c r="C36" s="163" t="s">
        <v>87</v>
      </c>
      <c r="D36" s="164"/>
      <c r="E36" s="115" t="s">
        <v>86</v>
      </c>
      <c r="F36" s="120">
        <v>1</v>
      </c>
      <c r="G36" s="86">
        <v>0.67</v>
      </c>
      <c r="H36" s="123"/>
      <c r="I36" s="66"/>
      <c r="J36" s="33"/>
      <c r="K36" s="22"/>
      <c r="L36" s="34"/>
      <c r="M36" s="22"/>
    </row>
    <row r="37" spans="1:13" ht="75.75" customHeight="1" x14ac:dyDescent="0.25">
      <c r="A37" s="166"/>
      <c r="B37" s="169"/>
      <c r="C37" s="163" t="s">
        <v>88</v>
      </c>
      <c r="D37" s="164"/>
      <c r="E37" s="115" t="s">
        <v>86</v>
      </c>
      <c r="F37" s="120">
        <v>1</v>
      </c>
      <c r="G37" s="86">
        <v>0.55000000000000004</v>
      </c>
      <c r="H37" s="123"/>
      <c r="I37" s="66"/>
      <c r="J37" s="33"/>
      <c r="K37" s="22"/>
      <c r="L37" s="34"/>
      <c r="M37" s="22"/>
    </row>
    <row r="38" spans="1:13" ht="75.75" customHeight="1" x14ac:dyDescent="0.25">
      <c r="A38" s="167"/>
      <c r="B38" s="170"/>
      <c r="C38" s="172" t="s">
        <v>89</v>
      </c>
      <c r="D38" s="172"/>
      <c r="E38" s="115" t="s">
        <v>86</v>
      </c>
      <c r="F38" s="120">
        <v>1</v>
      </c>
      <c r="G38" s="86">
        <v>0.61</v>
      </c>
      <c r="H38" s="117"/>
      <c r="I38" s="67"/>
      <c r="J38" s="35"/>
      <c r="K38" s="23"/>
      <c r="L38" s="34"/>
      <c r="M38" s="23"/>
    </row>
    <row r="39" spans="1:13" ht="72" customHeight="1" x14ac:dyDescent="0.25">
      <c r="A39" s="165" t="s">
        <v>90</v>
      </c>
      <c r="B39" s="168" t="s">
        <v>91</v>
      </c>
      <c r="C39" s="172" t="s">
        <v>92</v>
      </c>
      <c r="D39" s="172"/>
      <c r="E39" s="115" t="s">
        <v>93</v>
      </c>
      <c r="F39" s="119">
        <v>300000</v>
      </c>
      <c r="G39" s="136" t="s">
        <v>94</v>
      </c>
      <c r="H39" s="117"/>
      <c r="I39" s="67"/>
      <c r="J39" s="36"/>
      <c r="K39" s="24"/>
      <c r="L39" s="37"/>
      <c r="M39" s="24"/>
    </row>
    <row r="40" spans="1:13" ht="72" customHeight="1" x14ac:dyDescent="0.25">
      <c r="A40" s="166"/>
      <c r="B40" s="169"/>
      <c r="C40" s="163" t="s">
        <v>95</v>
      </c>
      <c r="D40" s="164"/>
      <c r="E40" s="115" t="s">
        <v>93</v>
      </c>
      <c r="F40" s="121" t="s">
        <v>46</v>
      </c>
      <c r="G40" s="139" t="s">
        <v>46</v>
      </c>
      <c r="H40" s="117"/>
      <c r="I40" s="67"/>
      <c r="J40" s="36"/>
      <c r="K40" s="24"/>
      <c r="L40" s="37"/>
      <c r="M40" s="24"/>
    </row>
    <row r="41" spans="1:13" ht="72" customHeight="1" x14ac:dyDescent="0.25">
      <c r="A41" s="166"/>
      <c r="B41" s="169"/>
      <c r="C41" s="204" t="s">
        <v>96</v>
      </c>
      <c r="D41" s="205"/>
      <c r="E41" s="122" t="s">
        <v>93</v>
      </c>
      <c r="F41" s="148">
        <v>0.7</v>
      </c>
      <c r="G41" s="149" t="s">
        <v>46</v>
      </c>
      <c r="H41" s="144"/>
      <c r="I41" s="150"/>
      <c r="J41" s="151"/>
      <c r="K41" s="152"/>
      <c r="L41" s="153"/>
      <c r="M41" s="152"/>
    </row>
    <row r="42" spans="1:13" ht="65.25" customHeight="1" x14ac:dyDescent="0.25">
      <c r="A42" s="190" t="s">
        <v>97</v>
      </c>
      <c r="B42" s="206" t="s">
        <v>98</v>
      </c>
      <c r="C42" s="172" t="s">
        <v>99</v>
      </c>
      <c r="D42" s="172"/>
      <c r="E42" s="115" t="s">
        <v>93</v>
      </c>
      <c r="F42" s="145">
        <v>1.1000000000000001</v>
      </c>
      <c r="G42" s="84">
        <v>1.1554</v>
      </c>
      <c r="H42" s="117"/>
      <c r="I42" s="146"/>
      <c r="J42" s="36"/>
      <c r="K42" s="24"/>
      <c r="L42" s="37"/>
      <c r="M42" s="24"/>
    </row>
    <row r="43" spans="1:13" ht="65.25" customHeight="1" x14ac:dyDescent="0.25">
      <c r="A43" s="190"/>
      <c r="B43" s="191"/>
      <c r="C43" s="172" t="s">
        <v>100</v>
      </c>
      <c r="D43" s="172"/>
      <c r="E43" s="115" t="s">
        <v>101</v>
      </c>
      <c r="F43" s="147">
        <v>100000</v>
      </c>
      <c r="G43" s="91">
        <v>34749.46</v>
      </c>
      <c r="H43" s="117"/>
      <c r="I43" s="146"/>
      <c r="J43" s="36"/>
      <c r="K43" s="24"/>
      <c r="L43" s="37"/>
      <c r="M43" s="24"/>
    </row>
    <row r="44" spans="1:13" ht="169.5" customHeight="1" x14ac:dyDescent="0.25">
      <c r="A44" s="190"/>
      <c r="B44" s="191"/>
      <c r="C44" s="172" t="s">
        <v>102</v>
      </c>
      <c r="D44" s="172"/>
      <c r="E44" s="115" t="s">
        <v>101</v>
      </c>
      <c r="F44" s="145">
        <v>0.75</v>
      </c>
      <c r="G44" s="84">
        <v>0.45910000000000001</v>
      </c>
      <c r="H44" s="117"/>
      <c r="I44" s="146"/>
      <c r="J44" s="36"/>
      <c r="K44" s="24"/>
      <c r="L44" s="37"/>
      <c r="M44" s="24"/>
    </row>
    <row r="45" spans="1:13" ht="22.5" customHeight="1" x14ac:dyDescent="0.25">
      <c r="K45"/>
      <c r="M45"/>
    </row>
    <row r="46" spans="1:13" ht="30" x14ac:dyDescent="0.25">
      <c r="B46" s="141" t="s">
        <v>103</v>
      </c>
      <c r="C46" s="142" t="s">
        <v>104</v>
      </c>
      <c r="D46" s="142" t="s">
        <v>105</v>
      </c>
      <c r="F46" s="142" t="s">
        <v>103</v>
      </c>
      <c r="G46" s="142" t="s">
        <v>104</v>
      </c>
      <c r="H46" s="142" t="s">
        <v>105</v>
      </c>
      <c r="K46"/>
      <c r="M46"/>
    </row>
    <row r="47" spans="1:13" x14ac:dyDescent="0.25">
      <c r="B47" s="142" t="s">
        <v>106</v>
      </c>
      <c r="C47" s="142">
        <v>25</v>
      </c>
      <c r="D47" s="143">
        <f>C47/25</f>
        <v>1</v>
      </c>
      <c r="F47" s="142" t="s">
        <v>107</v>
      </c>
      <c r="G47" s="142">
        <v>34</v>
      </c>
      <c r="H47" s="143">
        <f>G47/34</f>
        <v>1</v>
      </c>
      <c r="K47"/>
      <c r="M47"/>
    </row>
    <row r="48" spans="1:13" ht="24.75" customHeight="1" x14ac:dyDescent="0.25">
      <c r="B48" s="142" t="s">
        <v>108</v>
      </c>
      <c r="C48" s="142">
        <v>14</v>
      </c>
      <c r="D48" s="143">
        <f>C48/25</f>
        <v>0.56000000000000005</v>
      </c>
      <c r="F48" s="142" t="s">
        <v>109</v>
      </c>
      <c r="G48" s="142">
        <v>14</v>
      </c>
      <c r="H48" s="143">
        <f>G48/34</f>
        <v>0.41176470588235292</v>
      </c>
      <c r="K48"/>
      <c r="M48"/>
    </row>
    <row r="49" spans="2:13" ht="30" x14ac:dyDescent="0.25">
      <c r="B49" s="142" t="s">
        <v>110</v>
      </c>
      <c r="C49" s="142">
        <v>9</v>
      </c>
      <c r="D49" s="143">
        <f>C49/25</f>
        <v>0.36</v>
      </c>
      <c r="F49" s="142" t="s">
        <v>111</v>
      </c>
      <c r="G49" s="142">
        <v>16</v>
      </c>
      <c r="H49" s="143">
        <f>G49/34</f>
        <v>0.47058823529411764</v>
      </c>
      <c r="K49"/>
      <c r="M49"/>
    </row>
    <row r="50" spans="2:13" x14ac:dyDescent="0.25">
      <c r="B50" s="142" t="s">
        <v>112</v>
      </c>
      <c r="C50" s="142">
        <v>2</v>
      </c>
      <c r="D50" s="143">
        <f>C50/25</f>
        <v>0.08</v>
      </c>
      <c r="F50" s="142" t="s">
        <v>113</v>
      </c>
      <c r="G50" s="142">
        <v>4</v>
      </c>
      <c r="H50" s="143">
        <f>G50/34</f>
        <v>0.11764705882352941</v>
      </c>
      <c r="K50"/>
      <c r="M50"/>
    </row>
    <row r="51" spans="2:13" x14ac:dyDescent="0.25">
      <c r="K51"/>
      <c r="M51"/>
    </row>
    <row r="52" spans="2:13" x14ac:dyDescent="0.25">
      <c r="K52"/>
      <c r="M52"/>
    </row>
    <row r="53" spans="2:13" x14ac:dyDescent="0.25">
      <c r="K53"/>
      <c r="M53"/>
    </row>
    <row r="54" spans="2:13" x14ac:dyDescent="0.25">
      <c r="K54"/>
      <c r="M54"/>
    </row>
    <row r="55" spans="2:13" x14ac:dyDescent="0.25">
      <c r="K55"/>
      <c r="M55"/>
    </row>
  </sheetData>
  <mergeCells count="61">
    <mergeCell ref="C43:D43"/>
    <mergeCell ref="C44:D44"/>
    <mergeCell ref="A39:A41"/>
    <mergeCell ref="B39:B41"/>
    <mergeCell ref="B35:B38"/>
    <mergeCell ref="A35:A38"/>
    <mergeCell ref="C40:D40"/>
    <mergeCell ref="C41:D41"/>
    <mergeCell ref="C42:D42"/>
    <mergeCell ref="C38:D38"/>
    <mergeCell ref="C39:D39"/>
    <mergeCell ref="C35:D35"/>
    <mergeCell ref="C36:D36"/>
    <mergeCell ref="C37:D37"/>
    <mergeCell ref="A42:A44"/>
    <mergeCell ref="B42:B44"/>
    <mergeCell ref="A17:F17"/>
    <mergeCell ref="C18:D18"/>
    <mergeCell ref="C19:D19"/>
    <mergeCell ref="A19:A22"/>
    <mergeCell ref="B19:B22"/>
    <mergeCell ref="C21:D21"/>
    <mergeCell ref="C20:D20"/>
    <mergeCell ref="C22:D22"/>
    <mergeCell ref="C23:D23"/>
    <mergeCell ref="C24:D24"/>
    <mergeCell ref="C25:D25"/>
    <mergeCell ref="A24:A27"/>
    <mergeCell ref="B24:B27"/>
    <mergeCell ref="C26:D26"/>
    <mergeCell ref="C27:D27"/>
    <mergeCell ref="B4:B16"/>
    <mergeCell ref="C9:D9"/>
    <mergeCell ref="C10:D10"/>
    <mergeCell ref="C11:D11"/>
    <mergeCell ref="C12:D12"/>
    <mergeCell ref="C13:D13"/>
    <mergeCell ref="C14:D14"/>
    <mergeCell ref="C15:D15"/>
    <mergeCell ref="C16:D16"/>
    <mergeCell ref="C4:D4"/>
    <mergeCell ref="C5:D5"/>
    <mergeCell ref="C6:D6"/>
    <mergeCell ref="C7:D7"/>
    <mergeCell ref="C8:D8"/>
    <mergeCell ref="A1:K1"/>
    <mergeCell ref="J2:K2"/>
    <mergeCell ref="C3:D3"/>
    <mergeCell ref="A2:G2"/>
    <mergeCell ref="C34:D34"/>
    <mergeCell ref="A32:A34"/>
    <mergeCell ref="B32:B34"/>
    <mergeCell ref="A30:F30"/>
    <mergeCell ref="C28:D28"/>
    <mergeCell ref="C29:D29"/>
    <mergeCell ref="C31:D31"/>
    <mergeCell ref="C32:D32"/>
    <mergeCell ref="C33:D33"/>
    <mergeCell ref="B28:B29"/>
    <mergeCell ref="A28:A29"/>
    <mergeCell ref="A4:A16"/>
  </mergeCells>
  <printOptions horizontalCentered="1"/>
  <pageMargins left="0.23611111111111099" right="0.23611111111111099" top="0.35416666666666702" bottom="0.35416666666666702" header="0.51180555555555496" footer="0.51180555555555496"/>
  <pageSetup paperSize="9" scale="66" firstPageNumber="0" orientation="landscape" horizontalDpi="300" verticalDpi="300"/>
  <rowBreaks count="2" manualBreakCount="2">
    <brk id="16" max="16383" man="1"/>
    <brk id="29" max="16383" man="1"/>
  </rowBreaks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2022, 2023, 2024 e 2025</vt:lpstr>
      <vt:lpstr>'2022, 2023, 2024 e 2025'!Área_de_Impressão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claudia-rodrigues</dc:creator>
  <cp:keywords/>
  <dc:description/>
  <cp:lastModifiedBy>Morgana Caroline Grazziotin</cp:lastModifiedBy>
  <cp:revision>13</cp:revision>
  <dcterms:created xsi:type="dcterms:W3CDTF">2017-05-30T13:09:22Z</dcterms:created>
  <dcterms:modified xsi:type="dcterms:W3CDTF">2023-04-13T15:02:45Z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